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clubbenchmarking.sharepoint.com/sites/CBCommunicationsMarketing/Shared Documents/CB Sharepoint/1General Communications-Collateral/1CB Collateral/Onboarding Materials/2024 FY Deparmental Ops Worksheets/"/>
    </mc:Choice>
  </mc:AlternateContent>
  <xr:revisionPtr revIDLastSave="0" documentId="8_{0A8E85A1-3FDC-4EB4-9B86-03916E0C2D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orksheet for Clubs" sheetId="1" r:id="rId1"/>
    <sheet name="Sheet1" sheetId="4" state="hidden" r:id="rId2"/>
    <sheet name="for Use by Club Benchmarking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7" i="3" l="1"/>
  <c r="C18" i="1" l="1"/>
  <c r="D78" i="3"/>
  <c r="I78" i="3" s="1"/>
  <c r="H78" i="3" s="1"/>
  <c r="D79" i="3"/>
  <c r="D77" i="3"/>
  <c r="I77" i="3" s="1"/>
  <c r="H77" i="3" s="1"/>
  <c r="B78" i="3"/>
  <c r="B79" i="3"/>
  <c r="F78" i="3"/>
  <c r="F77" i="3"/>
  <c r="F79" i="3"/>
  <c r="I79" i="3"/>
  <c r="H79" i="3" s="1"/>
  <c r="D81" i="3"/>
  <c r="D82" i="3"/>
  <c r="F34" i="3"/>
  <c r="D34" i="3"/>
  <c r="I34" i="3" s="1"/>
  <c r="H34" i="3" s="1"/>
  <c r="I82" i="3" l="1"/>
  <c r="H82" i="3" s="1"/>
  <c r="F82" i="3"/>
  <c r="I81" i="3"/>
  <c r="H81" i="3" s="1"/>
  <c r="F81" i="3"/>
  <c r="D75" i="3" l="1"/>
  <c r="D74" i="3"/>
  <c r="D73" i="3"/>
  <c r="D72" i="3"/>
  <c r="D71" i="3"/>
  <c r="D70" i="3"/>
  <c r="D68" i="3"/>
  <c r="D67" i="3"/>
  <c r="D66" i="3"/>
  <c r="D65" i="3"/>
  <c r="D64" i="3"/>
  <c r="D62" i="3"/>
  <c r="D61" i="3"/>
  <c r="D60" i="3"/>
  <c r="D59" i="3"/>
  <c r="D58" i="3"/>
  <c r="D57" i="3"/>
  <c r="D56" i="3"/>
  <c r="F56" i="3" l="1"/>
  <c r="I56" i="3"/>
  <c r="H56" i="3" s="1"/>
  <c r="F57" i="3"/>
  <c r="I57" i="3"/>
  <c r="H57" i="3" s="1"/>
  <c r="F58" i="3"/>
  <c r="I58" i="3"/>
  <c r="H58" i="3" s="1"/>
  <c r="F59" i="3"/>
  <c r="I59" i="3"/>
  <c r="H59" i="3" s="1"/>
  <c r="F60" i="3"/>
  <c r="I60" i="3"/>
  <c r="H60" i="3" s="1"/>
  <c r="F61" i="3"/>
  <c r="I61" i="3"/>
  <c r="H61" i="3" s="1"/>
  <c r="F62" i="3"/>
  <c r="I62" i="3"/>
  <c r="H62" i="3" s="1"/>
  <c r="F64" i="3"/>
  <c r="I64" i="3"/>
  <c r="H64" i="3" s="1"/>
  <c r="F65" i="3"/>
  <c r="I65" i="3"/>
  <c r="H65" i="3" s="1"/>
  <c r="F66" i="3"/>
  <c r="I66" i="3"/>
  <c r="H66" i="3" s="1"/>
  <c r="F67" i="3"/>
  <c r="I67" i="3"/>
  <c r="H67" i="3" s="1"/>
  <c r="F68" i="3"/>
  <c r="I68" i="3"/>
  <c r="H68" i="3" s="1"/>
  <c r="C4" i="3" l="1"/>
  <c r="C5" i="3"/>
  <c r="C3" i="3"/>
  <c r="D54" i="3"/>
  <c r="D53" i="3"/>
  <c r="D52" i="3"/>
  <c r="D51" i="3"/>
  <c r="D50" i="3"/>
  <c r="D49" i="3"/>
  <c r="D48" i="3"/>
  <c r="D46" i="3"/>
  <c r="D45" i="3"/>
  <c r="D44" i="3"/>
  <c r="D43" i="3"/>
  <c r="D42" i="3"/>
  <c r="D41" i="3"/>
  <c r="D40" i="3"/>
  <c r="D38" i="3"/>
  <c r="D37" i="3"/>
  <c r="D36" i="3"/>
  <c r="D35" i="3"/>
  <c r="D33" i="3"/>
  <c r="D32" i="3"/>
  <c r="D30" i="3"/>
  <c r="D29" i="3"/>
  <c r="D28" i="3"/>
  <c r="D27" i="3"/>
  <c r="D26" i="3"/>
  <c r="D25" i="3"/>
  <c r="D24" i="3"/>
  <c r="D21" i="3"/>
  <c r="D20" i="3"/>
  <c r="D19" i="3"/>
  <c r="D17" i="3"/>
  <c r="D16" i="3"/>
  <c r="D15" i="3"/>
  <c r="D14" i="3"/>
  <c r="D13" i="3"/>
  <c r="D12" i="3"/>
  <c r="D11" i="3"/>
  <c r="D10" i="3"/>
  <c r="D8" i="3"/>
  <c r="D7" i="3"/>
  <c r="I75" i="3" l="1"/>
  <c r="H75" i="3" s="1"/>
  <c r="I74" i="3"/>
  <c r="H74" i="3" s="1"/>
  <c r="I73" i="3"/>
  <c r="H73" i="3" s="1"/>
  <c r="I72" i="3"/>
  <c r="H72" i="3" s="1"/>
  <c r="I71" i="3"/>
  <c r="H71" i="3" s="1"/>
  <c r="I70" i="3"/>
  <c r="H70" i="3" s="1"/>
  <c r="I54" i="3"/>
  <c r="H54" i="3" s="1"/>
  <c r="I53" i="3"/>
  <c r="H53" i="3" s="1"/>
  <c r="I52" i="3"/>
  <c r="H52" i="3" s="1"/>
  <c r="I51" i="3"/>
  <c r="H51" i="3" s="1"/>
  <c r="I50" i="3"/>
  <c r="H50" i="3" s="1"/>
  <c r="I49" i="3"/>
  <c r="H49" i="3" s="1"/>
  <c r="I48" i="3"/>
  <c r="H48" i="3" s="1"/>
  <c r="I46" i="3"/>
  <c r="H46" i="3" s="1"/>
  <c r="I45" i="3"/>
  <c r="H45" i="3" s="1"/>
  <c r="I44" i="3"/>
  <c r="H44" i="3" s="1"/>
  <c r="I43" i="3"/>
  <c r="H43" i="3" s="1"/>
  <c r="I42" i="3"/>
  <c r="H42" i="3" s="1"/>
  <c r="I41" i="3"/>
  <c r="H41" i="3" s="1"/>
  <c r="I40" i="3"/>
  <c r="H40" i="3" s="1"/>
  <c r="I38" i="3"/>
  <c r="H38" i="3" s="1"/>
  <c r="I37" i="3"/>
  <c r="H37" i="3" s="1"/>
  <c r="I36" i="3"/>
  <c r="H36" i="3" s="1"/>
  <c r="I35" i="3"/>
  <c r="H35" i="3" s="1"/>
  <c r="I33" i="3"/>
  <c r="H33" i="3" s="1"/>
  <c r="I32" i="3"/>
  <c r="H32" i="3" s="1"/>
  <c r="I30" i="3"/>
  <c r="H30" i="3" s="1"/>
  <c r="I29" i="3"/>
  <c r="H29" i="3" s="1"/>
  <c r="I28" i="3"/>
  <c r="H28" i="3" s="1"/>
  <c r="I27" i="3"/>
  <c r="H27" i="3" s="1"/>
  <c r="I26" i="3"/>
  <c r="H26" i="3" s="1"/>
  <c r="I25" i="3"/>
  <c r="H25" i="3" s="1"/>
  <c r="I24" i="3"/>
  <c r="H24" i="3" s="1"/>
  <c r="I21" i="3"/>
  <c r="H21" i="3" s="1"/>
  <c r="I20" i="3"/>
  <c r="H20" i="3" s="1"/>
  <c r="I19" i="3"/>
  <c r="H19" i="3" s="1"/>
  <c r="I17" i="3"/>
  <c r="H17" i="3" s="1"/>
  <c r="I16" i="3"/>
  <c r="H16" i="3" s="1"/>
  <c r="I15" i="3"/>
  <c r="H15" i="3" s="1"/>
  <c r="I14" i="3"/>
  <c r="H14" i="3" s="1"/>
  <c r="I13" i="3"/>
  <c r="H13" i="3" s="1"/>
  <c r="I12" i="3"/>
  <c r="H12" i="3" s="1"/>
  <c r="I11" i="3"/>
  <c r="H11" i="3" s="1"/>
  <c r="I10" i="3"/>
  <c r="H10" i="3" s="1"/>
  <c r="I8" i="3"/>
  <c r="H8" i="3" s="1"/>
  <c r="I7" i="3"/>
  <c r="H7" i="3" s="1"/>
  <c r="F8" i="3"/>
  <c r="F10" i="3"/>
  <c r="F11" i="3"/>
  <c r="F12" i="3"/>
  <c r="F13" i="3"/>
  <c r="F14" i="3"/>
  <c r="F15" i="3"/>
  <c r="F16" i="3"/>
  <c r="F17" i="3"/>
  <c r="F19" i="3"/>
  <c r="F20" i="3"/>
  <c r="F21" i="3"/>
  <c r="F24" i="3"/>
  <c r="F25" i="3"/>
  <c r="F26" i="3"/>
  <c r="F27" i="3"/>
  <c r="F28" i="3"/>
  <c r="F29" i="3"/>
  <c r="F30" i="3"/>
  <c r="F32" i="3"/>
  <c r="F33" i="3"/>
  <c r="F35" i="3"/>
  <c r="F36" i="3"/>
  <c r="F37" i="3"/>
  <c r="F38" i="3"/>
  <c r="H39" i="3"/>
  <c r="F40" i="3"/>
  <c r="F41" i="3"/>
  <c r="F42" i="3"/>
  <c r="F43" i="3"/>
  <c r="F44" i="3"/>
  <c r="F45" i="3"/>
  <c r="F46" i="3"/>
  <c r="H47" i="3"/>
  <c r="F48" i="3"/>
  <c r="F49" i="3"/>
  <c r="F50" i="3"/>
  <c r="F51" i="3"/>
  <c r="F52" i="3"/>
  <c r="F53" i="3"/>
  <c r="F54" i="3"/>
  <c r="H69" i="3"/>
  <c r="F70" i="3"/>
  <c r="F71" i="3"/>
  <c r="F72" i="3"/>
  <c r="F73" i="3"/>
  <c r="F74" i="3"/>
  <c r="F75" i="3"/>
  <c r="F7" i="3"/>
</calcChain>
</file>

<file path=xl/sharedStrings.xml><?xml version="1.0" encoding="utf-8"?>
<sst xmlns="http://schemas.openxmlformats.org/spreadsheetml/2006/main" count="214" uniqueCount="152">
  <si>
    <t>Club Name</t>
  </si>
  <si>
    <t>State</t>
  </si>
  <si>
    <t>MEMBERSHIP – STATISTICS</t>
  </si>
  <si>
    <t>YOUR CLUB</t>
  </si>
  <si>
    <t>MEMBER FEES</t>
  </si>
  <si>
    <t>Senior Member Dues and Fees</t>
  </si>
  <si>
    <t>CLUBHOUSE, BUILDINGS &amp; GUEST ROOMS</t>
  </si>
  <si>
    <t>ClubID</t>
  </si>
  <si>
    <t>Fiscal Year Reported</t>
  </si>
  <si>
    <t>AL</t>
  </si>
  <si>
    <t>AK</t>
  </si>
  <si>
    <t>AZ</t>
  </si>
  <si>
    <t>AR</t>
  </si>
  <si>
    <t>CA</t>
  </si>
  <si>
    <t>CO</t>
  </si>
  <si>
    <t>CT</t>
  </si>
  <si>
    <t>DE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</si>
  <si>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</si>
  <si>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</si>
  <si>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</si>
  <si>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</si>
  <si>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</si>
  <si>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</si>
  <si>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</si>
  <si>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</si>
  <si>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</si>
  <si>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</si>
  <si>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</si>
  <si>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</si>
  <si>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</si>
  <si>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</si>
  <si>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</si>
  <si>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</si>
  <si>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</si>
  <si>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</si>
  <si>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</si>
  <si>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</si>
  <si>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</si>
  <si>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</si>
  <si>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</si>
  <si>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</si>
  <si>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</si>
  <si>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</si>
  <si>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</si>
  <si>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</si>
  <si>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</si>
  <si>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</si>
  <si>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</si>
  <si>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</si>
  <si>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</si>
  <si>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</si>
  <si>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</si>
  <si>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</si>
  <si>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</si>
  <si>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</si>
  <si>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</si>
  <si>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</si>
  <si>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</si>
  <si>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</si>
  <si>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SPORTS &amp; RECREATION</t>
  </si>
  <si>
    <t>Tennis/Racquet Lesson Percentage of Revenue to the Club</t>
  </si>
  <si>
    <t>Fitness Training Percentage of Revenue to the Club</t>
  </si>
  <si>
    <t>Swimming  Lesson Percentage of Revenue to the Club</t>
  </si>
  <si>
    <t>Clubs without Golf
Operational Metrics Worksheet</t>
  </si>
  <si>
    <t>Total Member Count (All Categories)
Should match total number of membership accounts.
A family membership counts as 1.</t>
  </si>
  <si>
    <t xml:space="preserve"> Full Member Capacity Restriction
If you have one, what is the cap for Full Members with
unlimited access to all amenities? This may be defined in bylaws.</t>
  </si>
  <si>
    <t>Number of Memberships by Category
Number of memberships in each category below as of 
fiscal year end. Total should equal Total Member Count above.</t>
  </si>
  <si>
    <t xml:space="preserve">Full&gt;&gt; </t>
  </si>
  <si>
    <t xml:space="preserve">Limited&gt;&gt; </t>
  </si>
  <si>
    <t xml:space="preserve">Social&gt;&gt; </t>
  </si>
  <si>
    <t xml:space="preserve">Junior&gt;&gt; </t>
  </si>
  <si>
    <t xml:space="preserve">Senior&gt;&gt; </t>
  </si>
  <si>
    <t xml:space="preserve">Non-Resident&gt;&gt; </t>
  </si>
  <si>
    <t xml:space="preserve">Corporate&gt;&gt; </t>
  </si>
  <si>
    <t xml:space="preserve">Other&gt;&gt; </t>
  </si>
  <si>
    <t>TOTAL&gt;&gt;
Be sure this matches
"Total Member Count (All Categories)"
at the top of this column in cell C7</t>
  </si>
  <si>
    <t>Number of New Activations to Full Memberships
The number of new unrestricted memberships in the fiscal year</t>
  </si>
  <si>
    <t>Number of Relinquished Full Memberships
Number of relinquished unrestricted full memberships in fiscal year</t>
  </si>
  <si>
    <t>Average Age of Membership
As of the end of fiscal year</t>
  </si>
  <si>
    <t xml:space="preserve">Full Family Membership Dues and Fees
Family including a 45 year old primary member, spouse,
and 3 children ages 9, 12, and 16.  All have full access
to all club offerings and amenities. </t>
  </si>
  <si>
    <t>Initiation Fee &gt;&gt;</t>
  </si>
  <si>
    <t>Annual Dues (exclude capital dues) &gt;&gt;</t>
  </si>
  <si>
    <t>Annual Dues Prior year (exclude capital dues) &gt;&gt;</t>
  </si>
  <si>
    <t>Annualized Minimum Spending Requirement &gt;&gt;</t>
  </si>
  <si>
    <t>Capital Dues &gt;&gt;</t>
  </si>
  <si>
    <t>Special Capital Assessment &gt;&gt;</t>
  </si>
  <si>
    <t>House Charge and/or Level Service Charge &gt;&gt;</t>
  </si>
  <si>
    <t xml:space="preserve">Social Couple Dues and Fees
Couple with both people having Social Member privileges only. </t>
  </si>
  <si>
    <t>Junior Member Dues and Fees</t>
  </si>
  <si>
    <t>Tennis and Racquet Lesson Hourly Rate
Top hourly rate for a tennis or racquet lesson</t>
  </si>
  <si>
    <t>Fitness Training Hourly Rate
Top hourly rate for personal fitness training</t>
  </si>
  <si>
    <t>Swimming Lesson Hourly Rate
Top hourly rate for swimming lessons</t>
  </si>
  <si>
    <t>GOLF OPERATIONS &amp; GOLF SHOP</t>
  </si>
  <si>
    <r>
      <rPr>
        <b/>
        <sz val="12"/>
        <rFont val="Calibri"/>
        <family val="2"/>
        <scheme val="minor"/>
      </rPr>
      <t>Number of Golf Holes</t>
    </r>
    <r>
      <rPr>
        <sz val="12"/>
        <rFont val="Calibri"/>
        <family val="2"/>
        <scheme val="minor"/>
      </rPr>
      <t xml:space="preserve">
Total holes for entire property</t>
    </r>
  </si>
  <si>
    <r>
      <rPr>
        <b/>
        <sz val="12"/>
        <rFont val="Calibri"/>
        <family val="2"/>
        <scheme val="minor"/>
      </rPr>
      <t>Number of Rounds Played</t>
    </r>
    <r>
      <rPr>
        <sz val="12"/>
        <rFont val="Calibri"/>
        <family val="2"/>
        <scheme val="minor"/>
      </rPr>
      <t xml:space="preserve">
Count as 18 hole equivalents. (9 holes played equals half a round)</t>
    </r>
  </si>
  <si>
    <r>
      <rPr>
        <b/>
        <sz val="12"/>
        <rFont val="Calibri"/>
        <family val="2"/>
        <scheme val="minor"/>
      </rPr>
      <t>Number of Rounds Played Prior Year</t>
    </r>
    <r>
      <rPr>
        <sz val="12"/>
        <rFont val="Calibri"/>
        <family val="2"/>
        <scheme val="minor"/>
      </rPr>
      <t xml:space="preserve">
Count as 18 hole equivalents. (9 holes played equals half a round)</t>
    </r>
  </si>
  <si>
    <r>
      <rPr>
        <b/>
        <sz val="12"/>
        <rFont val="Calibri"/>
        <family val="2"/>
        <scheme val="minor"/>
      </rPr>
      <t>Number of Golf Carts</t>
    </r>
    <r>
      <rPr>
        <sz val="12"/>
        <rFont val="Calibri"/>
        <family val="2"/>
        <scheme val="minor"/>
      </rPr>
      <t xml:space="preserve">
Number of carts in cart fleet in fiscal year </t>
    </r>
  </si>
  <si>
    <r>
      <rPr>
        <b/>
        <sz val="12"/>
        <rFont val="Calibri"/>
        <family val="2"/>
        <scheme val="minor"/>
      </rPr>
      <t>Weekend Guest Play Fee</t>
    </r>
    <r>
      <rPr>
        <sz val="12"/>
        <rFont val="Calibri"/>
        <family val="2"/>
        <scheme val="minor"/>
      </rPr>
      <t xml:space="preserve">
Weekend Guest play fee for non-members to play 18 holes</t>
    </r>
  </si>
  <si>
    <r>
      <rPr>
        <b/>
        <sz val="12"/>
        <rFont val="Calibri"/>
        <family val="2"/>
        <scheme val="minor"/>
      </rPr>
      <t>Who Owns the Golf Shop?</t>
    </r>
    <r>
      <rPr>
        <sz val="12"/>
        <rFont val="Calibri"/>
        <family val="2"/>
        <scheme val="minor"/>
      </rPr>
      <t xml:space="preserve">
Enter "Head Pro" or "Club"</t>
    </r>
  </si>
  <si>
    <r>
      <rPr>
        <b/>
        <sz val="12"/>
        <rFont val="Calibri"/>
        <family val="2"/>
        <scheme val="minor"/>
      </rPr>
      <t>Head Golf Pro Status</t>
    </r>
    <r>
      <rPr>
        <sz val="12"/>
        <rFont val="Calibri"/>
        <family val="2"/>
        <scheme val="minor"/>
      </rPr>
      <t xml:space="preserve">
Enter "Independent Contractor," "Employee" or "Both"</t>
    </r>
  </si>
  <si>
    <r>
      <t xml:space="preserve">List the annual </t>
    </r>
    <r>
      <rPr>
        <b/>
        <sz val="12"/>
        <color indexed="8"/>
        <rFont val="Calibri"/>
        <family val="2"/>
        <scheme val="minor"/>
      </rPr>
      <t xml:space="preserve">Member Service Fee
</t>
    </r>
    <r>
      <rPr>
        <sz val="12"/>
        <color indexed="8"/>
        <rFont val="Calibri"/>
        <family val="2"/>
        <scheme val="minor"/>
      </rPr>
      <t>(what a member pays annually) for services listed below.</t>
    </r>
  </si>
  <si>
    <r>
      <t xml:space="preserve">Fee for a Single Locker </t>
    </r>
    <r>
      <rPr>
        <b/>
        <sz val="12"/>
        <color indexed="8"/>
        <rFont val="Calibri"/>
        <family val="2"/>
        <scheme val="minor"/>
      </rPr>
      <t xml:space="preserve">&gt;&gt; </t>
    </r>
  </si>
  <si>
    <r>
      <t xml:space="preserve">Bag Storage </t>
    </r>
    <r>
      <rPr>
        <b/>
        <sz val="12"/>
        <color indexed="8"/>
        <rFont val="Calibri"/>
        <family val="2"/>
        <scheme val="minor"/>
      </rPr>
      <t xml:space="preserve">&gt;&gt; </t>
    </r>
  </si>
  <si>
    <r>
      <t xml:space="preserve">Driving Range </t>
    </r>
    <r>
      <rPr>
        <b/>
        <sz val="12"/>
        <color indexed="8"/>
        <rFont val="Calibri"/>
        <family val="2"/>
        <scheme val="minor"/>
      </rPr>
      <t xml:space="preserve">&gt;&gt; </t>
    </r>
  </si>
  <si>
    <r>
      <t xml:space="preserve">Handicap Management </t>
    </r>
    <r>
      <rPr>
        <b/>
        <sz val="12"/>
        <color indexed="8"/>
        <rFont val="Calibri"/>
        <family val="2"/>
        <scheme val="minor"/>
      </rPr>
      <t xml:space="preserve">&gt;&gt; </t>
    </r>
  </si>
  <si>
    <t xml:space="preserve">Bundled Services Fee &gt;&gt; </t>
  </si>
  <si>
    <r>
      <rPr>
        <b/>
        <sz val="12"/>
        <rFont val="Calibri"/>
        <family val="2"/>
        <scheme val="minor"/>
      </rPr>
      <t>Total Member Count (All Categories)</t>
    </r>
    <r>
      <rPr>
        <sz val="12"/>
        <rFont val="Calibri"/>
        <family val="2"/>
        <scheme val="minor"/>
      </rPr>
      <t xml:space="preserve">
Should match total number of membership accounts.
A family membership counts as 1.</t>
    </r>
  </si>
  <si>
    <r>
      <t xml:space="preserve"> </t>
    </r>
    <r>
      <rPr>
        <b/>
        <sz val="12"/>
        <rFont val="Calibri"/>
        <family val="2"/>
        <scheme val="minor"/>
      </rPr>
      <t>Full Member Capacity Restriction</t>
    </r>
    <r>
      <rPr>
        <sz val="12"/>
        <rFont val="Calibri"/>
        <family val="2"/>
        <scheme val="minor"/>
      </rPr>
      <t xml:space="preserve">
If you have one, what is the cap for Full Members with
unlimited access to all amenities? This may be defined in bylaws.</t>
    </r>
  </si>
  <si>
    <r>
      <rPr>
        <b/>
        <sz val="12"/>
        <rFont val="Calibri"/>
        <family val="2"/>
        <scheme val="minor"/>
      </rPr>
      <t>Number of Memberships by Category</t>
    </r>
    <r>
      <rPr>
        <sz val="12"/>
        <rFont val="Calibri"/>
        <family val="2"/>
        <scheme val="minor"/>
      </rPr>
      <t xml:space="preserve">
Number of memberships in each category below as of 
fiscal year end. Total should equal Total Member Count above.</t>
    </r>
  </si>
  <si>
    <r>
      <t>Full</t>
    </r>
    <r>
      <rPr>
        <b/>
        <sz val="12"/>
        <color indexed="8"/>
        <rFont val="Calibri"/>
        <family val="2"/>
        <scheme val="minor"/>
      </rPr>
      <t>&gt;&gt;</t>
    </r>
    <r>
      <rPr>
        <sz val="12"/>
        <color indexed="8"/>
        <rFont val="Calibri"/>
        <family val="2"/>
        <scheme val="minor"/>
      </rPr>
      <t xml:space="preserve"> </t>
    </r>
  </si>
  <si>
    <r>
      <rPr>
        <b/>
        <sz val="22"/>
        <color theme="5"/>
        <rFont val="Calibri"/>
        <family val="2"/>
        <scheme val="minor"/>
      </rPr>
      <t xml:space="preserve">* </t>
    </r>
    <r>
      <rPr>
        <b/>
        <sz val="14"/>
        <rFont val="Calibri"/>
        <family val="2"/>
        <scheme val="minor"/>
      </rPr>
      <t>= If zero, always enter zero</t>
    </r>
  </si>
  <si>
    <r>
      <t>Limited</t>
    </r>
    <r>
      <rPr>
        <b/>
        <sz val="12"/>
        <color indexed="8"/>
        <rFont val="Calibri"/>
        <family val="2"/>
        <scheme val="minor"/>
      </rPr>
      <t xml:space="preserve">&gt;&gt; </t>
    </r>
  </si>
  <si>
    <r>
      <t>Social</t>
    </r>
    <r>
      <rPr>
        <b/>
        <sz val="12"/>
        <color indexed="8"/>
        <rFont val="Calibri"/>
        <family val="2"/>
        <scheme val="minor"/>
      </rPr>
      <t xml:space="preserve">&gt;&gt; </t>
    </r>
  </si>
  <si>
    <r>
      <t>Junior</t>
    </r>
    <r>
      <rPr>
        <b/>
        <sz val="12"/>
        <color indexed="8"/>
        <rFont val="Calibri"/>
        <family val="2"/>
        <scheme val="minor"/>
      </rPr>
      <t>&gt;&gt;</t>
    </r>
    <r>
      <rPr>
        <sz val="12"/>
        <color indexed="8"/>
        <rFont val="Calibri"/>
        <family val="2"/>
        <scheme val="minor"/>
      </rPr>
      <t xml:space="preserve"> </t>
    </r>
  </si>
  <si>
    <r>
      <t>Senior</t>
    </r>
    <r>
      <rPr>
        <b/>
        <sz val="12"/>
        <color indexed="8"/>
        <rFont val="Calibri"/>
        <family val="2"/>
        <scheme val="minor"/>
      </rPr>
      <t>&gt;&gt;</t>
    </r>
    <r>
      <rPr>
        <sz val="12"/>
        <color indexed="8"/>
        <rFont val="Calibri"/>
        <family val="2"/>
        <scheme val="minor"/>
      </rPr>
      <t xml:space="preserve"> </t>
    </r>
  </si>
  <si>
    <r>
      <t>Non-Resident</t>
    </r>
    <r>
      <rPr>
        <b/>
        <sz val="12"/>
        <color indexed="8"/>
        <rFont val="Calibri"/>
        <family val="2"/>
        <scheme val="minor"/>
      </rPr>
      <t>&gt;&gt;</t>
    </r>
    <r>
      <rPr>
        <sz val="12"/>
        <color indexed="8"/>
        <rFont val="Calibri"/>
        <family val="2"/>
        <scheme val="minor"/>
      </rPr>
      <t xml:space="preserve"> </t>
    </r>
  </si>
  <si>
    <r>
      <t>Corporate</t>
    </r>
    <r>
      <rPr>
        <b/>
        <sz val="12"/>
        <color indexed="8"/>
        <rFont val="Calibri"/>
        <family val="2"/>
        <scheme val="minor"/>
      </rPr>
      <t>&gt;&gt;</t>
    </r>
    <r>
      <rPr>
        <sz val="12"/>
        <color indexed="8"/>
        <rFont val="Calibri"/>
        <family val="2"/>
        <scheme val="minor"/>
      </rPr>
      <t xml:space="preserve"> </t>
    </r>
  </si>
  <si>
    <r>
      <t>Other</t>
    </r>
    <r>
      <rPr>
        <b/>
        <sz val="12"/>
        <color indexed="8"/>
        <rFont val="Calibri"/>
        <family val="2"/>
        <scheme val="minor"/>
      </rPr>
      <t xml:space="preserve">&gt;&gt; </t>
    </r>
  </si>
  <si>
    <r>
      <rPr>
        <b/>
        <sz val="16"/>
        <rFont val="Calibri"/>
        <family val="2"/>
        <scheme val="minor"/>
      </rPr>
      <t>TOTAL</t>
    </r>
    <r>
      <rPr>
        <b/>
        <sz val="12"/>
        <color indexed="8"/>
        <rFont val="Calibri"/>
        <family val="2"/>
        <scheme val="minor"/>
      </rPr>
      <t xml:space="preserve">&gt;&gt;
</t>
    </r>
    <r>
      <rPr>
        <sz val="12"/>
        <color indexed="8"/>
        <rFont val="Calibri"/>
        <family val="2"/>
        <scheme val="minor"/>
      </rPr>
      <t xml:space="preserve">Be sure this matches
</t>
    </r>
    <r>
      <rPr>
        <b/>
        <sz val="12"/>
        <color indexed="8"/>
        <rFont val="Calibri"/>
        <family val="2"/>
        <scheme val="minor"/>
      </rPr>
      <t>"Total Member Count (All Categories)"</t>
    </r>
    <r>
      <rPr>
        <sz val="12"/>
        <color indexed="8"/>
        <rFont val="Calibri"/>
        <family val="2"/>
        <scheme val="minor"/>
      </rPr>
      <t xml:space="preserve">
at the top of this column in cell C7</t>
    </r>
  </si>
  <si>
    <r>
      <rPr>
        <b/>
        <sz val="12"/>
        <rFont val="Calibri"/>
        <family val="2"/>
        <scheme val="minor"/>
      </rPr>
      <t>Number of New Activations to Full Memberships</t>
    </r>
    <r>
      <rPr>
        <sz val="12"/>
        <rFont val="Calibri"/>
        <family val="2"/>
        <scheme val="minor"/>
      </rPr>
      <t xml:space="preserve">
The number of new unrestricted memberships in the fiscal year</t>
    </r>
  </si>
  <si>
    <r>
      <rPr>
        <b/>
        <sz val="12"/>
        <rFont val="Calibri"/>
        <family val="2"/>
        <scheme val="minor"/>
      </rPr>
      <t>Number of Relinquished Full Memberships</t>
    </r>
    <r>
      <rPr>
        <sz val="12"/>
        <rFont val="Calibri"/>
        <family val="2"/>
        <scheme val="minor"/>
      </rPr>
      <t xml:space="preserve">
Number of relinquished unrestricted full memberships in fiscal year</t>
    </r>
  </si>
  <si>
    <r>
      <rPr>
        <b/>
        <sz val="12"/>
        <rFont val="Calibri"/>
        <family val="2"/>
        <scheme val="minor"/>
      </rPr>
      <t>Average Age of Membership</t>
    </r>
    <r>
      <rPr>
        <sz val="12"/>
        <rFont val="Calibri"/>
        <family val="2"/>
        <scheme val="minor"/>
      </rPr>
      <t xml:space="preserve">
As of the end of fiscal year</t>
    </r>
  </si>
  <si>
    <r>
      <rPr>
        <b/>
        <sz val="12"/>
        <color indexed="8"/>
        <rFont val="Calibri"/>
        <family val="2"/>
        <scheme val="minor"/>
      </rPr>
      <t>Full Family Membership Dues and Fees</t>
    </r>
    <r>
      <rPr>
        <sz val="14"/>
        <color indexed="8"/>
        <rFont val="Calibri"/>
        <family val="2"/>
        <scheme val="minor"/>
      </rPr>
      <t xml:space="preserve">
</t>
    </r>
    <r>
      <rPr>
        <sz val="12"/>
        <color indexed="8"/>
        <rFont val="Calibri"/>
        <family val="2"/>
        <scheme val="minor"/>
      </rPr>
      <t xml:space="preserve">Family including a 45 year old primary member, spouse,
and 3 children ages 9, 12, and 16.  All have full access
to all club offerings and amenities. </t>
    </r>
  </si>
  <si>
    <r>
      <t xml:space="preserve">Initiation Fee </t>
    </r>
    <r>
      <rPr>
        <b/>
        <sz val="12"/>
        <color indexed="8"/>
        <rFont val="Calibri"/>
        <family val="2"/>
        <scheme val="minor"/>
      </rPr>
      <t>&gt;&gt;</t>
    </r>
  </si>
  <si>
    <r>
      <t xml:space="preserve">Annual Dues (exclude capital dues) </t>
    </r>
    <r>
      <rPr>
        <b/>
        <sz val="12"/>
        <color indexed="8"/>
        <rFont val="Calibri"/>
        <family val="2"/>
        <scheme val="minor"/>
      </rPr>
      <t>&gt;&gt;</t>
    </r>
  </si>
  <si>
    <r>
      <t xml:space="preserve">Annual Dues Prior year (exclude capital dues) </t>
    </r>
    <r>
      <rPr>
        <b/>
        <sz val="12"/>
        <color indexed="8"/>
        <rFont val="Calibri"/>
        <family val="2"/>
        <scheme val="minor"/>
      </rPr>
      <t>&gt;&gt;</t>
    </r>
  </si>
  <si>
    <r>
      <t xml:space="preserve">Annualized Minimum Spending Requirement </t>
    </r>
    <r>
      <rPr>
        <b/>
        <sz val="12"/>
        <color indexed="8"/>
        <rFont val="Calibri"/>
        <family val="2"/>
        <scheme val="minor"/>
      </rPr>
      <t>&gt;&gt;</t>
    </r>
  </si>
  <si>
    <r>
      <t xml:space="preserve">Capital </t>
    </r>
    <r>
      <rPr>
        <sz val="12"/>
        <rFont val="Calibri"/>
        <family val="2"/>
        <scheme val="minor"/>
      </rPr>
      <t>Dues</t>
    </r>
    <r>
      <rPr>
        <sz val="12"/>
        <color indexed="8"/>
        <rFont val="Calibri"/>
        <family val="2"/>
        <scheme val="minor"/>
      </rPr>
      <t xml:space="preserve"> </t>
    </r>
    <r>
      <rPr>
        <b/>
        <sz val="12"/>
        <color indexed="8"/>
        <rFont val="Calibri"/>
        <family val="2"/>
        <scheme val="minor"/>
      </rPr>
      <t>&gt;&gt;</t>
    </r>
  </si>
  <si>
    <r>
      <t xml:space="preserve">Special Capital Assessment </t>
    </r>
    <r>
      <rPr>
        <b/>
        <sz val="12"/>
        <color indexed="8"/>
        <rFont val="Calibri"/>
        <family val="2"/>
        <scheme val="minor"/>
      </rPr>
      <t>&gt;&gt;</t>
    </r>
  </si>
  <si>
    <r>
      <t xml:space="preserve">House Charge and/or Level Service Charge </t>
    </r>
    <r>
      <rPr>
        <b/>
        <sz val="12"/>
        <color indexed="8"/>
        <rFont val="Calibri"/>
        <family val="2"/>
        <scheme val="minor"/>
      </rPr>
      <t>&gt;&gt;</t>
    </r>
  </si>
  <si>
    <r>
      <rPr>
        <b/>
        <sz val="12"/>
        <color indexed="8"/>
        <rFont val="Calibri"/>
        <family val="2"/>
        <scheme val="minor"/>
      </rPr>
      <t>Social Couple Dues and Fees</t>
    </r>
    <r>
      <rPr>
        <sz val="14"/>
        <rFont val="Calibri"/>
        <family val="2"/>
        <scheme val="minor"/>
      </rPr>
      <t xml:space="preserve">
</t>
    </r>
    <r>
      <rPr>
        <sz val="12"/>
        <rFont val="Calibri"/>
        <family val="2"/>
        <scheme val="minor"/>
      </rPr>
      <t xml:space="preserve">Couple with both people having Social Member privileges only. </t>
    </r>
  </si>
  <si>
    <r>
      <t xml:space="preserve">Capital Dues </t>
    </r>
    <r>
      <rPr>
        <b/>
        <sz val="12"/>
        <color indexed="8"/>
        <rFont val="Calibri"/>
        <family val="2"/>
        <scheme val="minor"/>
      </rPr>
      <t>&gt;&gt;</t>
    </r>
  </si>
  <si>
    <r>
      <t>Initiation Fee</t>
    </r>
    <r>
      <rPr>
        <b/>
        <sz val="12"/>
        <color indexed="8"/>
        <rFont val="Calibri"/>
        <family val="2"/>
        <scheme val="minor"/>
      </rPr>
      <t xml:space="preserve"> &gt;&gt;</t>
    </r>
  </si>
  <si>
    <r>
      <t>Annual Dues (exclude capital dues)</t>
    </r>
    <r>
      <rPr>
        <b/>
        <sz val="12"/>
        <color indexed="8"/>
        <rFont val="Calibri"/>
        <family val="2"/>
        <scheme val="minor"/>
      </rPr>
      <t xml:space="preserve"> &gt;&gt;</t>
    </r>
  </si>
  <si>
    <r>
      <t>Annualized Minimum Spending Requirement</t>
    </r>
    <r>
      <rPr>
        <b/>
        <sz val="12"/>
        <color indexed="8"/>
        <rFont val="Calibri"/>
        <family val="2"/>
        <scheme val="minor"/>
      </rPr>
      <t xml:space="preserve"> &gt;&gt;</t>
    </r>
  </si>
  <si>
    <r>
      <t>Capital Dues</t>
    </r>
    <r>
      <rPr>
        <b/>
        <sz val="12"/>
        <color indexed="8"/>
        <rFont val="Calibri"/>
        <family val="2"/>
        <scheme val="minor"/>
      </rPr>
      <t xml:space="preserve"> &gt;&gt;</t>
    </r>
  </si>
  <si>
    <r>
      <rPr>
        <b/>
        <sz val="12"/>
        <color indexed="8"/>
        <rFont val="Calibri"/>
        <family val="2"/>
        <scheme val="minor"/>
      </rPr>
      <t>Junior Member Dues and Fees</t>
    </r>
    <r>
      <rPr>
        <sz val="14"/>
        <rFont val="Calibri"/>
        <family val="2"/>
        <scheme val="minor"/>
      </rPr>
      <t/>
    </r>
  </si>
  <si>
    <r>
      <t>Special Capital Assessment</t>
    </r>
    <r>
      <rPr>
        <b/>
        <sz val="12"/>
        <color indexed="8"/>
        <rFont val="Calibri"/>
        <family val="2"/>
        <scheme val="minor"/>
      </rPr>
      <t xml:space="preserve"> &gt;&gt;</t>
    </r>
  </si>
  <si>
    <r>
      <t>House Charge and/or Level Service Charge</t>
    </r>
    <r>
      <rPr>
        <b/>
        <sz val="12"/>
        <color indexed="8"/>
        <rFont val="Calibri"/>
        <family val="2"/>
        <scheme val="minor"/>
      </rPr>
      <t xml:space="preserve"> &gt;&gt;</t>
    </r>
  </si>
  <si>
    <r>
      <rPr>
        <b/>
        <sz val="12"/>
        <rFont val="Calibri"/>
        <family val="2"/>
        <scheme val="minor"/>
      </rPr>
      <t>Tennis and Racquet Lesson Hourly Rate</t>
    </r>
    <r>
      <rPr>
        <sz val="12"/>
        <rFont val="Calibri"/>
        <family val="2"/>
        <scheme val="minor"/>
      </rPr>
      <t xml:space="preserve">
Top hourly rate for a tennis or racquet lesson</t>
    </r>
  </si>
  <si>
    <r>
      <rPr>
        <b/>
        <sz val="12"/>
        <rFont val="Calibri"/>
        <family val="2"/>
        <scheme val="minor"/>
      </rPr>
      <t>Fitness Training Hourly Rate</t>
    </r>
    <r>
      <rPr>
        <sz val="12"/>
        <rFont val="Calibri"/>
        <family val="2"/>
        <scheme val="minor"/>
      </rPr>
      <t xml:space="preserve">
Top hourly rate for personal fitness training</t>
    </r>
  </si>
  <si>
    <r>
      <rPr>
        <b/>
        <sz val="12"/>
        <rFont val="Calibri"/>
        <family val="2"/>
        <scheme val="minor"/>
      </rPr>
      <t>Swimming Lesson Hourly Rate</t>
    </r>
    <r>
      <rPr>
        <sz val="12"/>
        <rFont val="Calibri"/>
        <family val="2"/>
        <scheme val="minor"/>
      </rPr>
      <t xml:space="preserve">
Top hourly rate for swimming lessons</t>
    </r>
  </si>
  <si>
    <t>Clubs with Golf
Operational Metrics Worksheet</t>
  </si>
  <si>
    <t>Go to www.clubbenchmarking.com/ops-upload
to submit your completed worksheet</t>
  </si>
  <si>
    <t>Capital Purchases</t>
  </si>
  <si>
    <t>What is the Total Capital Purchases for the year?</t>
  </si>
  <si>
    <t>What is the Five Year Average of Total Capital Purchasesr?</t>
  </si>
  <si>
    <t>What is the Total Square Footage of All  Maintained Buildings</t>
  </si>
  <si>
    <t>What is the Total of Fixed Asset Additions for the year</t>
  </si>
  <si>
    <t>What is the Five Year Average of Total Fixed Asset Additions (if available)</t>
  </si>
  <si>
    <r>
      <t xml:space="preserve">Main Clubhouse Size </t>
    </r>
    <r>
      <rPr>
        <sz val="12"/>
        <rFont val="Calibri"/>
        <family val="2"/>
        <scheme val="minor"/>
      </rPr>
      <t xml:space="preserve">(enter square footage of Clubhouse) </t>
    </r>
  </si>
  <si>
    <r>
      <t>Main Clubhouse Age</t>
    </r>
    <r>
      <rPr>
        <sz val="12"/>
        <rFont val="Calibri"/>
        <family val="2"/>
        <scheme val="minor"/>
      </rPr>
      <t xml:space="preserve"> (enter age in years)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</si>
</sst>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24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8"/>
      <name val="Calibri"/>
      <family val="2"/>
      <scheme val="minor"/>
    </font>
    <font>
      <sz val="14"/>
      <color theme="5"/>
      <name val="Calibri"/>
      <family val="2"/>
      <scheme val="minor"/>
    </font>
    <font>
      <b/>
      <sz val="1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0"/>
      <color theme="1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333333"/>
      <name val="Verdana"/>
      <family val="2"/>
    </font>
    <font>
      <sz val="22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22"/>
      <color theme="5"/>
      <name val="Calibri"/>
      <family val="2"/>
      <scheme val="minor"/>
    </font>
    <font>
      <b/>
      <sz val="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23667B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1" fillId="2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top"/>
    </xf>
    <xf numFmtId="3" fontId="2" fillId="4" borderId="0" xfId="0" applyNumberFormat="1" applyFont="1" applyFill="1" applyAlignment="1" applyProtection="1">
      <alignment horizontal="center" vertical="center"/>
      <protection locked="0"/>
    </xf>
    <xf numFmtId="3" fontId="2" fillId="0" borderId="1" xfId="0" applyNumberFormat="1" applyFont="1" applyBorder="1" applyAlignment="1" applyProtection="1">
      <alignment horizontal="center" vertical="center"/>
      <protection locked="0"/>
    </xf>
    <xf numFmtId="3" fontId="2" fillId="4" borderId="8" xfId="0" applyNumberFormat="1" applyFont="1" applyFill="1" applyBorder="1" applyAlignment="1">
      <alignment horizontal="center" vertical="center"/>
    </xf>
    <xf numFmtId="3" fontId="2" fillId="4" borderId="5" xfId="0" applyNumberFormat="1" applyFont="1" applyFill="1" applyBorder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12" fillId="3" borderId="2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right"/>
    </xf>
    <xf numFmtId="0" fontId="0" fillId="5" borderId="1" xfId="0" applyFill="1" applyBorder="1"/>
    <xf numFmtId="1" fontId="0" fillId="0" borderId="0" xfId="0" applyNumberFormat="1"/>
    <xf numFmtId="3" fontId="0" fillId="0" borderId="0" xfId="0" applyNumberFormat="1"/>
    <xf numFmtId="3" fontId="2" fillId="6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3" fontId="16" fillId="0" borderId="1" xfId="0" applyNumberFormat="1" applyFont="1" applyBorder="1" applyAlignment="1" applyProtection="1">
      <alignment horizontal="center"/>
      <protection locked="0"/>
    </xf>
    <xf numFmtId="0" fontId="15" fillId="0" borderId="9" xfId="0" applyFont="1" applyBorder="1" applyAlignment="1">
      <alignment vertical="center" wrapText="1"/>
    </xf>
    <xf numFmtId="3" fontId="16" fillId="0" borderId="2" xfId="0" applyNumberFormat="1" applyFont="1" applyBorder="1" applyAlignment="1" applyProtection="1">
      <alignment horizontal="center"/>
      <protection locked="0"/>
    </xf>
    <xf numFmtId="0" fontId="1" fillId="0" borderId="18" xfId="0" applyFont="1" applyBorder="1" applyAlignment="1">
      <alignment horizontal="center"/>
    </xf>
    <xf numFmtId="0" fontId="20" fillId="2" borderId="1" xfId="0" applyFont="1" applyFill="1" applyBorder="1" applyAlignment="1">
      <alignment horizontal="right"/>
    </xf>
    <xf numFmtId="0" fontId="21" fillId="7" borderId="0" xfId="0" applyFont="1" applyFill="1"/>
    <xf numFmtId="0" fontId="22" fillId="7" borderId="0" xfId="0" applyFont="1" applyFill="1" applyAlignment="1">
      <alignment horizontal="left" vertical="center" wrapText="1"/>
    </xf>
    <xf numFmtId="0" fontId="21" fillId="0" borderId="0" xfId="0" applyFont="1"/>
    <xf numFmtId="0" fontId="10" fillId="0" borderId="0" xfId="0" applyFont="1"/>
    <xf numFmtId="0" fontId="1" fillId="0" borderId="0" xfId="0" applyFont="1" applyAlignment="1">
      <alignment horizontal="center"/>
    </xf>
    <xf numFmtId="0" fontId="5" fillId="0" borderId="6" xfId="0" applyFont="1" applyBorder="1" applyAlignment="1">
      <alignment horizontal="right" vertical="center" wrapText="1"/>
    </xf>
    <xf numFmtId="0" fontId="13" fillId="3" borderId="2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0" fontId="13" fillId="3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top"/>
    </xf>
    <xf numFmtId="0" fontId="8" fillId="0" borderId="8" xfId="0" applyFont="1" applyBorder="1" applyAlignment="1">
      <alignment horizontal="right" vertical="top"/>
    </xf>
    <xf numFmtId="0" fontId="8" fillId="0" borderId="7" xfId="0" applyFont="1" applyBorder="1" applyAlignment="1">
      <alignment horizontal="right" vertical="top"/>
    </xf>
    <xf numFmtId="0" fontId="8" fillId="0" borderId="16" xfId="0" applyFont="1" applyBorder="1" applyAlignment="1">
      <alignment horizontal="right" vertical="top"/>
    </xf>
    <xf numFmtId="0" fontId="9" fillId="0" borderId="6" xfId="0" applyFont="1" applyBorder="1" applyAlignment="1">
      <alignment horizontal="right" vertical="top" wrapText="1"/>
    </xf>
    <xf numFmtId="0" fontId="5" fillId="0" borderId="6" xfId="0" applyFont="1" applyBorder="1" applyAlignment="1">
      <alignment horizontal="right" vertical="top"/>
    </xf>
    <xf numFmtId="0" fontId="13" fillId="3" borderId="3" xfId="0" applyFont="1" applyFill="1" applyBorder="1" applyAlignment="1">
      <alignment horizontal="left" vertical="center"/>
    </xf>
    <xf numFmtId="0" fontId="8" fillId="0" borderId="6" xfId="0" applyFont="1" applyBorder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9" fillId="0" borderId="3" xfId="0" applyFont="1" applyBorder="1" applyAlignment="1">
      <alignment horizontal="right" vertical="top"/>
    </xf>
    <xf numFmtId="0" fontId="9" fillId="0" borderId="4" xfId="0" applyFont="1" applyBorder="1" applyAlignment="1">
      <alignment horizontal="right" vertical="top"/>
    </xf>
    <xf numFmtId="14" fontId="1" fillId="0" borderId="0" xfId="0" applyNumberFormat="1" applyFont="1" applyAlignment="1">
      <alignment horizontal="center"/>
    </xf>
    <xf numFmtId="0" fontId="4" fillId="4" borderId="5" xfId="0" applyFont="1" applyFill="1" applyBorder="1" applyAlignment="1">
      <alignment vertical="top" wrapText="1"/>
    </xf>
    <xf numFmtId="0" fontId="24" fillId="0" borderId="7" xfId="0" applyFont="1" applyBorder="1" applyAlignment="1">
      <alignment horizontal="right" vertical="top"/>
    </xf>
    <xf numFmtId="0" fontId="10" fillId="0" borderId="17" xfId="0" applyFont="1" applyBorder="1"/>
    <xf numFmtId="0" fontId="7" fillId="0" borderId="1" xfId="0" applyFont="1" applyBorder="1" applyAlignment="1">
      <alignment horizontal="left"/>
    </xf>
    <xf numFmtId="14" fontId="7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12" fillId="3" borderId="1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left" vertical="center"/>
    </xf>
    <xf numFmtId="0" fontId="11" fillId="0" borderId="7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top"/>
    </xf>
    <xf numFmtId="0" fontId="8" fillId="0" borderId="8" xfId="0" applyFont="1" applyBorder="1" applyAlignment="1">
      <alignment horizontal="right" vertical="top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top"/>
    </xf>
    <xf numFmtId="0" fontId="8" fillId="0" borderId="16" xfId="0" applyFont="1" applyBorder="1" applyAlignment="1">
      <alignment horizontal="right" vertical="top"/>
    </xf>
    <xf numFmtId="0" fontId="5" fillId="0" borderId="6" xfId="0" applyFont="1" applyBorder="1" applyAlignment="1">
      <alignment horizontal="right" vertical="top"/>
    </xf>
    <xf numFmtId="0" fontId="9" fillId="0" borderId="3" xfId="0" applyFont="1" applyBorder="1" applyAlignment="1">
      <alignment horizontal="right" vertical="top" wrapText="1"/>
    </xf>
    <xf numFmtId="0" fontId="9" fillId="0" borderId="4" xfId="0" applyFont="1" applyBorder="1" applyAlignment="1">
      <alignment horizontal="right" vertical="top" wrapText="1"/>
    </xf>
    <xf numFmtId="0" fontId="9" fillId="0" borderId="6" xfId="0" applyFont="1" applyBorder="1" applyAlignment="1">
      <alignment horizontal="right" vertical="top" wrapText="1"/>
    </xf>
    <xf numFmtId="0" fontId="5" fillId="0" borderId="6" xfId="0" applyFont="1" applyBorder="1" applyAlignment="1">
      <alignment horizontal="right" vertical="center" wrapText="1"/>
    </xf>
    <xf numFmtId="0" fontId="17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left" vertical="center"/>
    </xf>
    <xf numFmtId="0" fontId="23" fillId="0" borderId="7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 wrapText="1"/>
    </xf>
    <xf numFmtId="0" fontId="19" fillId="0" borderId="9" xfId="1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4" fillId="0" borderId="7" xfId="0" applyFont="1" applyBorder="1" applyAlignment="1">
      <alignment horizontal="right" vertical="top"/>
    </xf>
    <xf numFmtId="0" fontId="24" fillId="0" borderId="16" xfId="0" applyFont="1" applyBorder="1" applyAlignment="1">
      <alignment horizontal="right" vertical="top"/>
    </xf>
    <xf numFmtId="0" fontId="11" fillId="0" borderId="3" xfId="0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13" fillId="3" borderId="6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23667B"/>
      <color rgb="FF63F927"/>
      <color rgb="FF5DE2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152425</xdr:rowOff>
    </xdr:from>
    <xdr:to>
      <xdr:col>0</xdr:col>
      <xdr:colOff>2914650</xdr:colOff>
      <xdr:row>0</xdr:row>
      <xdr:rowOff>968686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58A4FE7-AFFB-40AA-AC88-0A4031ABD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52425"/>
          <a:ext cx="2743200" cy="8162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lubbenchmarking.com/ops-upload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6"/>
  <sheetViews>
    <sheetView showGridLines="0" tabSelected="1" zoomScaleNormal="100" workbookViewId="0">
      <selection activeCell="J7" sqref="J7"/>
    </sheetView>
  </sheetViews>
  <sheetFormatPr defaultColWidth="9.140625" defaultRowHeight="18.75" x14ac:dyDescent="0.3"/>
  <cols>
    <col min="1" max="1" width="45.5703125" style="1" customWidth="1"/>
    <col min="2" max="2" width="37.42578125" style="1" customWidth="1"/>
    <col min="3" max="3" width="14.5703125" style="2" customWidth="1"/>
    <col min="4" max="4" width="8.42578125" style="1" customWidth="1"/>
    <col min="5" max="6" width="8" style="1" customWidth="1"/>
    <col min="7" max="7" width="16.5703125" style="1" customWidth="1"/>
    <col min="8" max="8" width="8" style="1" customWidth="1"/>
    <col min="9" max="16384" width="9.140625" style="1"/>
  </cols>
  <sheetData>
    <row r="1" spans="1:10" ht="92.25" customHeight="1" x14ac:dyDescent="0.3">
      <c r="A1" s="92"/>
      <c r="B1" s="92"/>
      <c r="C1" s="92"/>
    </row>
    <row r="2" spans="1:10" s="3" customFormat="1" ht="60.75" customHeight="1" x14ac:dyDescent="0.5">
      <c r="A2" s="87" t="s">
        <v>142</v>
      </c>
      <c r="B2" s="88"/>
      <c r="C2" s="12"/>
    </row>
    <row r="3" spans="1:10" ht="26.25" customHeight="1" x14ac:dyDescent="0.5">
      <c r="A3" s="34" t="s">
        <v>0</v>
      </c>
      <c r="B3" s="60"/>
      <c r="C3" s="90" t="s">
        <v>143</v>
      </c>
      <c r="D3" s="91"/>
      <c r="E3" s="91"/>
      <c r="F3" s="91"/>
      <c r="G3" s="91"/>
      <c r="H3" s="91"/>
      <c r="I3" s="91"/>
      <c r="J3" s="91"/>
    </row>
    <row r="4" spans="1:10" ht="27" customHeight="1" x14ac:dyDescent="0.5">
      <c r="A4" s="34" t="s">
        <v>1</v>
      </c>
      <c r="B4" s="61"/>
      <c r="C4" s="90"/>
      <c r="D4" s="91"/>
      <c r="E4" s="91"/>
      <c r="F4" s="91"/>
      <c r="G4" s="91"/>
      <c r="H4" s="91"/>
      <c r="I4" s="91"/>
      <c r="J4" s="91"/>
    </row>
    <row r="5" spans="1:10" ht="32.25" customHeight="1" x14ac:dyDescent="0.5">
      <c r="A5" s="34" t="s">
        <v>8</v>
      </c>
      <c r="B5" s="62"/>
      <c r="C5" s="33"/>
    </row>
    <row r="6" spans="1:10" ht="30" customHeight="1" x14ac:dyDescent="0.3">
      <c r="A6" s="65" t="s">
        <v>2</v>
      </c>
      <c r="B6" s="86"/>
      <c r="C6" s="6" t="s">
        <v>3</v>
      </c>
      <c r="D6" s="4"/>
    </row>
    <row r="7" spans="1:10" ht="59.25" customHeight="1" x14ac:dyDescent="0.35">
      <c r="A7" s="70" t="s">
        <v>106</v>
      </c>
      <c r="B7" s="71"/>
      <c r="C7" s="9"/>
      <c r="D7" s="4"/>
      <c r="G7" s="38"/>
    </row>
    <row r="8" spans="1:10" ht="52.5" customHeight="1" x14ac:dyDescent="0.3">
      <c r="A8" s="70" t="s">
        <v>107</v>
      </c>
      <c r="B8" s="71"/>
      <c r="C8" s="9"/>
      <c r="D8" s="4"/>
    </row>
    <row r="9" spans="1:10" ht="54" customHeight="1" thickBot="1" x14ac:dyDescent="0.35">
      <c r="A9" s="89" t="s">
        <v>108</v>
      </c>
      <c r="B9" s="89"/>
      <c r="C9" s="8"/>
      <c r="D9" s="4"/>
    </row>
    <row r="10" spans="1:10" ht="18.75" customHeight="1" x14ac:dyDescent="0.3">
      <c r="A10" s="68" t="s">
        <v>109</v>
      </c>
      <c r="B10" s="69"/>
      <c r="C10" s="32"/>
      <c r="D10" s="80" t="s">
        <v>110</v>
      </c>
      <c r="E10" s="81"/>
      <c r="F10" s="81"/>
      <c r="G10" s="82"/>
    </row>
    <row r="11" spans="1:10" ht="18.75" customHeight="1" thickBot="1" x14ac:dyDescent="0.35">
      <c r="A11" s="68" t="s">
        <v>111</v>
      </c>
      <c r="B11" s="69"/>
      <c r="C11" s="32"/>
      <c r="D11" s="83"/>
      <c r="E11" s="84"/>
      <c r="F11" s="84"/>
      <c r="G11" s="85"/>
    </row>
    <row r="12" spans="1:10" ht="18.75" customHeight="1" x14ac:dyDescent="0.3">
      <c r="A12" s="68" t="s">
        <v>112</v>
      </c>
      <c r="B12" s="69"/>
      <c r="C12" s="30"/>
      <c r="D12" s="31"/>
      <c r="E12" s="29"/>
      <c r="F12" s="29"/>
      <c r="G12" s="29"/>
    </row>
    <row r="13" spans="1:10" ht="18.75" customHeight="1" x14ac:dyDescent="0.3">
      <c r="A13" s="68" t="s">
        <v>113</v>
      </c>
      <c r="B13" s="69"/>
      <c r="C13" s="30"/>
      <c r="D13" s="31"/>
      <c r="E13" s="29"/>
      <c r="F13" s="29"/>
      <c r="G13" s="29"/>
    </row>
    <row r="14" spans="1:10" x14ac:dyDescent="0.3">
      <c r="A14" s="68" t="s">
        <v>114</v>
      </c>
      <c r="B14" s="69"/>
      <c r="C14" s="30"/>
      <c r="D14" s="4"/>
      <c r="E14" s="28"/>
      <c r="F14" s="28"/>
      <c r="G14" s="28"/>
      <c r="H14" s="28"/>
    </row>
    <row r="15" spans="1:10" x14ac:dyDescent="0.3">
      <c r="A15" s="68" t="s">
        <v>115</v>
      </c>
      <c r="B15" s="69"/>
      <c r="C15" s="30"/>
      <c r="D15" s="4"/>
      <c r="E15" s="28"/>
      <c r="F15" s="28"/>
      <c r="G15" s="28"/>
      <c r="H15" s="28"/>
    </row>
    <row r="16" spans="1:10" x14ac:dyDescent="0.3">
      <c r="A16" s="68" t="s">
        <v>116</v>
      </c>
      <c r="B16" s="69"/>
      <c r="C16" s="30"/>
      <c r="D16" s="4"/>
    </row>
    <row r="17" spans="1:4" ht="21.75" customHeight="1" x14ac:dyDescent="0.3">
      <c r="A17" s="73" t="s">
        <v>117</v>
      </c>
      <c r="B17" s="74"/>
      <c r="C17" s="30"/>
      <c r="D17" s="4"/>
    </row>
    <row r="18" spans="1:4" ht="73.5" customHeight="1" x14ac:dyDescent="0.3">
      <c r="A18" s="76" t="s">
        <v>118</v>
      </c>
      <c r="B18" s="77"/>
      <c r="C18" s="27">
        <f>SUM(C10:C17)</f>
        <v>0</v>
      </c>
      <c r="D18" s="4"/>
    </row>
    <row r="19" spans="1:4" ht="34.5" customHeight="1" x14ac:dyDescent="0.3">
      <c r="A19" s="70" t="s">
        <v>119</v>
      </c>
      <c r="B19" s="71"/>
      <c r="C19" s="30"/>
      <c r="D19" s="4"/>
    </row>
    <row r="20" spans="1:4" ht="41.25" customHeight="1" x14ac:dyDescent="0.3">
      <c r="A20" s="70" t="s">
        <v>120</v>
      </c>
      <c r="B20" s="71"/>
      <c r="C20" s="30"/>
      <c r="D20" s="4"/>
    </row>
    <row r="21" spans="1:4" s="3" customFormat="1" ht="30.75" customHeight="1" x14ac:dyDescent="0.3">
      <c r="A21" s="70" t="s">
        <v>121</v>
      </c>
      <c r="B21" s="71"/>
      <c r="C21" s="9"/>
    </row>
    <row r="22" spans="1:4" ht="30" customHeight="1" x14ac:dyDescent="0.3">
      <c r="A22" s="65" t="s">
        <v>4</v>
      </c>
      <c r="B22" s="66"/>
      <c r="C22" s="22"/>
      <c r="D22" s="4"/>
    </row>
    <row r="23" spans="1:4" ht="75.75" customHeight="1" x14ac:dyDescent="0.3">
      <c r="A23" s="79" t="s">
        <v>122</v>
      </c>
      <c r="B23" s="79"/>
      <c r="C23" s="7"/>
      <c r="D23" s="4"/>
    </row>
    <row r="24" spans="1:4" x14ac:dyDescent="0.3">
      <c r="A24" s="68" t="s">
        <v>123</v>
      </c>
      <c r="B24" s="69"/>
      <c r="C24" s="30"/>
      <c r="D24" s="4"/>
    </row>
    <row r="25" spans="1:4" x14ac:dyDescent="0.3">
      <c r="A25" s="68" t="s">
        <v>124</v>
      </c>
      <c r="B25" s="69"/>
      <c r="C25" s="9"/>
      <c r="D25" s="4"/>
    </row>
    <row r="26" spans="1:4" x14ac:dyDescent="0.3">
      <c r="A26" s="68" t="s">
        <v>125</v>
      </c>
      <c r="B26" s="69"/>
      <c r="C26" s="9"/>
      <c r="D26" s="4"/>
    </row>
    <row r="27" spans="1:4" x14ac:dyDescent="0.3">
      <c r="A27" s="68" t="s">
        <v>126</v>
      </c>
      <c r="B27" s="69"/>
      <c r="C27" s="30"/>
      <c r="D27" s="4"/>
    </row>
    <row r="28" spans="1:4" x14ac:dyDescent="0.3">
      <c r="A28" s="68" t="s">
        <v>127</v>
      </c>
      <c r="B28" s="69"/>
      <c r="C28" s="30"/>
      <c r="D28" s="4"/>
    </row>
    <row r="29" spans="1:4" x14ac:dyDescent="0.3">
      <c r="A29" s="68" t="s">
        <v>128</v>
      </c>
      <c r="B29" s="69"/>
      <c r="C29" s="30"/>
      <c r="D29" s="4"/>
    </row>
    <row r="30" spans="1:4" ht="18.75" customHeight="1" x14ac:dyDescent="0.3">
      <c r="A30" s="73" t="s">
        <v>129</v>
      </c>
      <c r="B30" s="74"/>
      <c r="C30" s="30"/>
      <c r="D30" s="4"/>
    </row>
    <row r="31" spans="1:4" ht="41.25" customHeight="1" x14ac:dyDescent="0.3">
      <c r="A31" s="79" t="s">
        <v>130</v>
      </c>
      <c r="B31" s="79"/>
      <c r="C31" s="11"/>
      <c r="D31" s="4"/>
    </row>
    <row r="32" spans="1:4" x14ac:dyDescent="0.3">
      <c r="A32" s="68" t="s">
        <v>123</v>
      </c>
      <c r="B32" s="69"/>
      <c r="C32" s="30"/>
      <c r="D32" s="4"/>
    </row>
    <row r="33" spans="1:4" x14ac:dyDescent="0.3">
      <c r="A33" s="68" t="s">
        <v>124</v>
      </c>
      <c r="B33" s="69"/>
      <c r="C33" s="9"/>
      <c r="D33" s="4"/>
    </row>
    <row r="34" spans="1:4" x14ac:dyDescent="0.3">
      <c r="A34" s="68" t="s">
        <v>125</v>
      </c>
      <c r="B34" s="69"/>
      <c r="C34" s="9"/>
      <c r="D34" s="4"/>
    </row>
    <row r="35" spans="1:4" x14ac:dyDescent="0.3">
      <c r="A35" s="68" t="s">
        <v>126</v>
      </c>
      <c r="B35" s="69"/>
      <c r="C35" s="30"/>
      <c r="D35" s="4"/>
    </row>
    <row r="36" spans="1:4" x14ac:dyDescent="0.3">
      <c r="A36" s="68" t="s">
        <v>131</v>
      </c>
      <c r="B36" s="69"/>
      <c r="C36" s="30"/>
      <c r="D36" s="4"/>
    </row>
    <row r="37" spans="1:4" x14ac:dyDescent="0.3">
      <c r="A37" s="68" t="s">
        <v>128</v>
      </c>
      <c r="B37" s="69"/>
      <c r="C37" s="30"/>
      <c r="D37" s="4"/>
    </row>
    <row r="38" spans="1:4" ht="18.75" customHeight="1" x14ac:dyDescent="0.3">
      <c r="A38" s="73" t="s">
        <v>129</v>
      </c>
      <c r="B38" s="74"/>
      <c r="C38" s="30"/>
      <c r="D38" s="4"/>
    </row>
    <row r="39" spans="1:4" x14ac:dyDescent="0.3">
      <c r="A39" s="78" t="s">
        <v>5</v>
      </c>
      <c r="B39" s="78"/>
      <c r="C39" s="10"/>
      <c r="D39" s="4"/>
    </row>
    <row r="40" spans="1:4" x14ac:dyDescent="0.3">
      <c r="A40" s="68" t="s">
        <v>132</v>
      </c>
      <c r="B40" s="69"/>
      <c r="C40" s="30"/>
      <c r="D40" s="4"/>
    </row>
    <row r="41" spans="1:4" x14ac:dyDescent="0.3">
      <c r="A41" s="68" t="s">
        <v>133</v>
      </c>
      <c r="B41" s="69"/>
      <c r="C41" s="9"/>
      <c r="D41" s="4"/>
    </row>
    <row r="42" spans="1:4" x14ac:dyDescent="0.3">
      <c r="A42" s="68" t="s">
        <v>125</v>
      </c>
      <c r="B42" s="69"/>
      <c r="C42" s="9"/>
      <c r="D42" s="4"/>
    </row>
    <row r="43" spans="1:4" x14ac:dyDescent="0.3">
      <c r="A43" s="68" t="s">
        <v>134</v>
      </c>
      <c r="B43" s="69"/>
      <c r="C43" s="30"/>
      <c r="D43" s="4"/>
    </row>
    <row r="44" spans="1:4" x14ac:dyDescent="0.3">
      <c r="A44" s="68" t="s">
        <v>135</v>
      </c>
      <c r="B44" s="69"/>
      <c r="C44" s="30"/>
      <c r="D44" s="4"/>
    </row>
    <row r="45" spans="1:4" x14ac:dyDescent="0.3">
      <c r="A45" s="68" t="s">
        <v>128</v>
      </c>
      <c r="B45" s="69"/>
      <c r="C45" s="30"/>
      <c r="D45" s="4"/>
    </row>
    <row r="46" spans="1:4" x14ac:dyDescent="0.3">
      <c r="A46" s="73" t="s">
        <v>129</v>
      </c>
      <c r="B46" s="74"/>
      <c r="C46" s="30"/>
      <c r="D46" s="4"/>
    </row>
    <row r="47" spans="1:4" x14ac:dyDescent="0.3">
      <c r="A47" s="75" t="s">
        <v>136</v>
      </c>
      <c r="B47" s="75"/>
      <c r="C47" s="10"/>
      <c r="D47" s="4"/>
    </row>
    <row r="48" spans="1:4" x14ac:dyDescent="0.3">
      <c r="A48" s="68" t="s">
        <v>123</v>
      </c>
      <c r="B48" s="69"/>
      <c r="C48" s="30"/>
      <c r="D48" s="4"/>
    </row>
    <row r="49" spans="1:4" x14ac:dyDescent="0.3">
      <c r="A49" s="68" t="s">
        <v>124</v>
      </c>
      <c r="B49" s="69"/>
      <c r="C49" s="9"/>
      <c r="D49" s="4"/>
    </row>
    <row r="50" spans="1:4" x14ac:dyDescent="0.3">
      <c r="A50" s="68" t="s">
        <v>125</v>
      </c>
      <c r="B50" s="69"/>
      <c r="C50" s="9"/>
      <c r="D50" s="4"/>
    </row>
    <row r="51" spans="1:4" x14ac:dyDescent="0.3">
      <c r="A51" s="68" t="s">
        <v>134</v>
      </c>
      <c r="B51" s="69"/>
      <c r="C51" s="30"/>
      <c r="D51" s="4"/>
    </row>
    <row r="52" spans="1:4" x14ac:dyDescent="0.3">
      <c r="A52" s="68" t="s">
        <v>131</v>
      </c>
      <c r="B52" s="69"/>
      <c r="C52" s="30"/>
      <c r="D52" s="4"/>
    </row>
    <row r="53" spans="1:4" x14ac:dyDescent="0.3">
      <c r="A53" s="68" t="s">
        <v>137</v>
      </c>
      <c r="B53" s="69"/>
      <c r="C53" s="30"/>
      <c r="D53" s="4"/>
    </row>
    <row r="54" spans="1:4" s="3" customFormat="1" x14ac:dyDescent="0.3">
      <c r="A54" s="73" t="s">
        <v>138</v>
      </c>
      <c r="B54" s="74"/>
      <c r="C54" s="30"/>
    </row>
    <row r="55" spans="1:4" s="3" customFormat="1" ht="30" customHeight="1" x14ac:dyDescent="0.3">
      <c r="A55" s="65" t="s">
        <v>92</v>
      </c>
      <c r="B55" s="66"/>
      <c r="C55" s="22"/>
    </row>
    <row r="56" spans="1:4" ht="36.75" customHeight="1" x14ac:dyDescent="0.3">
      <c r="A56" s="70" t="s">
        <v>93</v>
      </c>
      <c r="B56" s="71"/>
      <c r="C56" s="9"/>
    </row>
    <row r="57" spans="1:4" ht="41.25" customHeight="1" x14ac:dyDescent="0.3">
      <c r="A57" s="70" t="s">
        <v>94</v>
      </c>
      <c r="B57" s="71"/>
      <c r="C57" s="9"/>
    </row>
    <row r="58" spans="1:4" ht="36.75" customHeight="1" x14ac:dyDescent="0.3">
      <c r="A58" s="70" t="s">
        <v>95</v>
      </c>
      <c r="B58" s="71"/>
      <c r="C58" s="9"/>
    </row>
    <row r="59" spans="1:4" ht="35.1" customHeight="1" x14ac:dyDescent="0.3">
      <c r="A59" s="70" t="s">
        <v>96</v>
      </c>
      <c r="B59" s="71"/>
      <c r="C59" s="9"/>
    </row>
    <row r="60" spans="1:4" ht="35.1" customHeight="1" x14ac:dyDescent="0.3">
      <c r="A60" s="70" t="s">
        <v>97</v>
      </c>
      <c r="B60" s="71"/>
      <c r="C60" s="9"/>
    </row>
    <row r="61" spans="1:4" ht="35.1" customHeight="1" x14ac:dyDescent="0.3">
      <c r="A61" s="70" t="s">
        <v>98</v>
      </c>
      <c r="B61" s="71"/>
      <c r="C61" s="9"/>
    </row>
    <row r="62" spans="1:4" ht="36.75" customHeight="1" x14ac:dyDescent="0.3">
      <c r="A62" s="70" t="s">
        <v>99</v>
      </c>
      <c r="B62" s="71"/>
      <c r="C62" s="9"/>
    </row>
    <row r="63" spans="1:4" ht="45" customHeight="1" x14ac:dyDescent="0.3">
      <c r="A63" s="72" t="s">
        <v>100</v>
      </c>
      <c r="B63" s="72"/>
      <c r="C63" s="58"/>
    </row>
    <row r="64" spans="1:4" x14ac:dyDescent="0.3">
      <c r="A64" s="68" t="s">
        <v>101</v>
      </c>
      <c r="B64" s="69"/>
      <c r="C64" s="30"/>
      <c r="D64" s="4"/>
    </row>
    <row r="65" spans="1:4" x14ac:dyDescent="0.3">
      <c r="A65" s="68" t="s">
        <v>102</v>
      </c>
      <c r="B65" s="69"/>
      <c r="C65" s="30"/>
      <c r="D65" s="4"/>
    </row>
    <row r="66" spans="1:4" x14ac:dyDescent="0.3">
      <c r="A66" s="68" t="s">
        <v>103</v>
      </c>
      <c r="B66" s="69"/>
      <c r="C66" s="30"/>
      <c r="D66" s="4"/>
    </row>
    <row r="67" spans="1:4" x14ac:dyDescent="0.3">
      <c r="A67" s="68" t="s">
        <v>104</v>
      </c>
      <c r="B67" s="69"/>
      <c r="C67" s="30"/>
      <c r="D67" s="4"/>
    </row>
    <row r="68" spans="1:4" ht="18.75" customHeight="1" x14ac:dyDescent="0.3">
      <c r="A68" s="93" t="s">
        <v>105</v>
      </c>
      <c r="B68" s="94"/>
      <c r="C68" s="30"/>
      <c r="D68" s="4"/>
    </row>
    <row r="69" spans="1:4" s="3" customFormat="1" ht="30" customHeight="1" x14ac:dyDescent="0.3">
      <c r="A69" s="65" t="s">
        <v>59</v>
      </c>
      <c r="B69" s="66"/>
      <c r="C69" s="22"/>
    </row>
    <row r="70" spans="1:4" ht="36.75" customHeight="1" x14ac:dyDescent="0.3">
      <c r="A70" s="70" t="s">
        <v>139</v>
      </c>
      <c r="B70" s="71"/>
      <c r="C70" s="9"/>
    </row>
    <row r="71" spans="1:4" ht="33" customHeight="1" x14ac:dyDescent="0.3">
      <c r="A71" s="95" t="s">
        <v>60</v>
      </c>
      <c r="B71" s="71"/>
      <c r="C71" s="9"/>
    </row>
    <row r="72" spans="1:4" ht="36.75" customHeight="1" x14ac:dyDescent="0.3">
      <c r="A72" s="70" t="s">
        <v>140</v>
      </c>
      <c r="B72" s="71"/>
      <c r="C72" s="9"/>
    </row>
    <row r="73" spans="1:4" ht="35.1" customHeight="1" x14ac:dyDescent="0.3">
      <c r="A73" s="95" t="s">
        <v>61</v>
      </c>
      <c r="B73" s="71"/>
      <c r="C73" s="9"/>
    </row>
    <row r="74" spans="1:4" ht="35.1" customHeight="1" x14ac:dyDescent="0.3">
      <c r="A74" s="70" t="s">
        <v>141</v>
      </c>
      <c r="B74" s="71"/>
      <c r="C74" s="9"/>
    </row>
    <row r="75" spans="1:4" ht="35.1" customHeight="1" x14ac:dyDescent="0.3">
      <c r="A75" s="95" t="s">
        <v>62</v>
      </c>
      <c r="B75" s="71"/>
      <c r="C75" s="9"/>
    </row>
    <row r="76" spans="1:4" ht="30" customHeight="1" x14ac:dyDescent="0.3">
      <c r="A76" s="65" t="s">
        <v>6</v>
      </c>
      <c r="B76" s="66"/>
      <c r="C76" s="22"/>
      <c r="D76" s="4"/>
    </row>
    <row r="77" spans="1:4" ht="31.5" customHeight="1" x14ac:dyDescent="0.3">
      <c r="A77" s="95" t="s">
        <v>151</v>
      </c>
      <c r="B77" s="71"/>
      <c r="C77" s="9"/>
      <c r="D77" s="4"/>
    </row>
    <row r="78" spans="1:4" ht="31.5" customHeight="1" x14ac:dyDescent="0.3">
      <c r="A78" s="95" t="s">
        <v>150</v>
      </c>
      <c r="B78" s="71"/>
      <c r="C78" s="9"/>
      <c r="D78" s="4"/>
    </row>
    <row r="79" spans="1:4" ht="31.5" customHeight="1" x14ac:dyDescent="0.3">
      <c r="A79" s="95" t="s">
        <v>147</v>
      </c>
      <c r="B79" s="71"/>
      <c r="C79" s="9"/>
      <c r="D79" s="4"/>
    </row>
    <row r="80" spans="1:4" ht="30" customHeight="1" x14ac:dyDescent="0.3">
      <c r="A80" s="65" t="s">
        <v>144</v>
      </c>
      <c r="B80" s="66"/>
      <c r="C80" s="64"/>
      <c r="D80" s="4"/>
    </row>
    <row r="81" spans="1:4" ht="31.5" customHeight="1" x14ac:dyDescent="0.3">
      <c r="A81" s="67" t="s">
        <v>148</v>
      </c>
      <c r="B81" s="67"/>
      <c r="C81" s="9"/>
      <c r="D81" s="4"/>
    </row>
    <row r="82" spans="1:4" ht="31.5" customHeight="1" x14ac:dyDescent="0.3">
      <c r="A82" s="67" t="s">
        <v>149</v>
      </c>
      <c r="B82" s="67"/>
      <c r="C82" s="9"/>
      <c r="D82" s="4"/>
    </row>
    <row r="92" spans="1:4" x14ac:dyDescent="0.3">
      <c r="B92" s="2"/>
    </row>
    <row r="93" spans="1:4" x14ac:dyDescent="0.3">
      <c r="B93" s="2"/>
      <c r="C93" s="1"/>
    </row>
    <row r="94" spans="1:4" x14ac:dyDescent="0.3">
      <c r="B94" s="2"/>
      <c r="C94" s="1"/>
    </row>
    <row r="95" spans="1:4" x14ac:dyDescent="0.3">
      <c r="B95" s="2"/>
      <c r="C95" s="1"/>
    </row>
    <row r="96" spans="1:4" x14ac:dyDescent="0.3">
      <c r="C96" s="1"/>
    </row>
  </sheetData>
  <mergeCells count="81">
    <mergeCell ref="A79:B79"/>
    <mergeCell ref="A78:B78"/>
    <mergeCell ref="A73:B73"/>
    <mergeCell ref="A74:B74"/>
    <mergeCell ref="A75:B75"/>
    <mergeCell ref="A76:B76"/>
    <mergeCell ref="A77:B77"/>
    <mergeCell ref="A68:B68"/>
    <mergeCell ref="A69:B69"/>
    <mergeCell ref="A70:B70"/>
    <mergeCell ref="A71:B71"/>
    <mergeCell ref="A72:B72"/>
    <mergeCell ref="A1:C1"/>
    <mergeCell ref="A64:B64"/>
    <mergeCell ref="A65:B65"/>
    <mergeCell ref="A66:B66"/>
    <mergeCell ref="A67:B67"/>
    <mergeCell ref="A29:B29"/>
    <mergeCell ref="A30:B30"/>
    <mergeCell ref="A14:B14"/>
    <mergeCell ref="A15:B15"/>
    <mergeCell ref="A16:B16"/>
    <mergeCell ref="A17:B17"/>
    <mergeCell ref="A24:B24"/>
    <mergeCell ref="A25:B25"/>
    <mergeCell ref="A26:B26"/>
    <mergeCell ref="A27:B27"/>
    <mergeCell ref="A28:B28"/>
    <mergeCell ref="D10:G11"/>
    <mergeCell ref="A23:B23"/>
    <mergeCell ref="A6:B6"/>
    <mergeCell ref="A2:B2"/>
    <mergeCell ref="A7:B7"/>
    <mergeCell ref="A8:B8"/>
    <mergeCell ref="A9:B9"/>
    <mergeCell ref="A19:B19"/>
    <mergeCell ref="A20:B20"/>
    <mergeCell ref="A21:B21"/>
    <mergeCell ref="A22:B22"/>
    <mergeCell ref="C3:J4"/>
    <mergeCell ref="A10:B10"/>
    <mergeCell ref="A11:B11"/>
    <mergeCell ref="A12:B12"/>
    <mergeCell ref="A13:B13"/>
    <mergeCell ref="A18:B18"/>
    <mergeCell ref="A37:B37"/>
    <mergeCell ref="A38:B38"/>
    <mergeCell ref="A39:B39"/>
    <mergeCell ref="A40:B40"/>
    <mergeCell ref="A31:B31"/>
    <mergeCell ref="A32:B32"/>
    <mergeCell ref="A33:B33"/>
    <mergeCell ref="A35:B35"/>
    <mergeCell ref="A36:B36"/>
    <mergeCell ref="A41:B41"/>
    <mergeCell ref="A42:B42"/>
    <mergeCell ref="A43:B43"/>
    <mergeCell ref="A44:B44"/>
    <mergeCell ref="A45:B45"/>
    <mergeCell ref="A56:B56"/>
    <mergeCell ref="A46:B46"/>
    <mergeCell ref="A47:B47"/>
    <mergeCell ref="A48:B48"/>
    <mergeCell ref="A49:B49"/>
    <mergeCell ref="A50:B50"/>
    <mergeCell ref="A80:B80"/>
    <mergeCell ref="A81:B81"/>
    <mergeCell ref="A82:B82"/>
    <mergeCell ref="A34:B34"/>
    <mergeCell ref="A58:B58"/>
    <mergeCell ref="A59:B59"/>
    <mergeCell ref="A60:B60"/>
    <mergeCell ref="A61:B61"/>
    <mergeCell ref="A63:B63"/>
    <mergeCell ref="A62:B62"/>
    <mergeCell ref="A51:B51"/>
    <mergeCell ref="A52:B52"/>
    <mergeCell ref="A53:B53"/>
    <mergeCell ref="A54:B54"/>
    <mergeCell ref="A57:B57"/>
    <mergeCell ref="A55:B55"/>
  </mergeCells>
  <hyperlinks>
    <hyperlink ref="E3:J4" r:id="rId1" display="http://www.clubbenchmarking.com/ops-upload" xr:uid="{00000000-0004-0000-0000-000000000000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0"/>
  <sheetViews>
    <sheetView workbookViewId="0"/>
  </sheetViews>
  <sheetFormatPr defaultRowHeight="15.75" x14ac:dyDescent="0.25"/>
  <cols>
    <col min="1" max="1" width="9.140625" style="37"/>
  </cols>
  <sheetData>
    <row r="1" spans="1:1" x14ac:dyDescent="0.25">
      <c r="A1" s="35" t="s">
        <v>9</v>
      </c>
    </row>
    <row r="2" spans="1:1" ht="15" x14ac:dyDescent="0.25">
      <c r="A2" s="36" t="s">
        <v>10</v>
      </c>
    </row>
    <row r="3" spans="1:1" ht="15" x14ac:dyDescent="0.25">
      <c r="A3" s="36" t="s">
        <v>11</v>
      </c>
    </row>
    <row r="4" spans="1:1" ht="15" x14ac:dyDescent="0.25">
      <c r="A4" s="36" t="s">
        <v>12</v>
      </c>
    </row>
    <row r="5" spans="1:1" ht="15" x14ac:dyDescent="0.25">
      <c r="A5" s="36" t="s">
        <v>13</v>
      </c>
    </row>
    <row r="6" spans="1:1" ht="15" x14ac:dyDescent="0.25">
      <c r="A6" s="36" t="s">
        <v>14</v>
      </c>
    </row>
    <row r="7" spans="1:1" ht="15" x14ac:dyDescent="0.25">
      <c r="A7" s="36" t="s">
        <v>15</v>
      </c>
    </row>
    <row r="8" spans="1:1" ht="15" x14ac:dyDescent="0.25">
      <c r="A8" s="36" t="s">
        <v>16</v>
      </c>
    </row>
    <row r="9" spans="1:1" ht="15" x14ac:dyDescent="0.25">
      <c r="A9" s="36" t="s">
        <v>17</v>
      </c>
    </row>
    <row r="10" spans="1:1" ht="15" x14ac:dyDescent="0.25">
      <c r="A10" s="36" t="s">
        <v>18</v>
      </c>
    </row>
    <row r="11" spans="1:1" ht="15" x14ac:dyDescent="0.25">
      <c r="A11" s="36" t="s">
        <v>19</v>
      </c>
    </row>
    <row r="12" spans="1:1" ht="15" x14ac:dyDescent="0.25">
      <c r="A12" s="36" t="s">
        <v>20</v>
      </c>
    </row>
    <row r="13" spans="1:1" ht="15" x14ac:dyDescent="0.25">
      <c r="A13" s="36" t="s">
        <v>21</v>
      </c>
    </row>
    <row r="14" spans="1:1" ht="15" x14ac:dyDescent="0.25">
      <c r="A14" s="36" t="s">
        <v>22</v>
      </c>
    </row>
    <row r="15" spans="1:1" ht="15" x14ac:dyDescent="0.25">
      <c r="A15" s="36" t="s">
        <v>23</v>
      </c>
    </row>
    <row r="16" spans="1:1" ht="15" x14ac:dyDescent="0.25">
      <c r="A16" s="36" t="s">
        <v>24</v>
      </c>
    </row>
    <row r="17" spans="1:1" ht="15" x14ac:dyDescent="0.25">
      <c r="A17" s="36" t="s">
        <v>25</v>
      </c>
    </row>
    <row r="18" spans="1:1" ht="15" x14ac:dyDescent="0.25">
      <c r="A18" s="36" t="s">
        <v>26</v>
      </c>
    </row>
    <row r="19" spans="1:1" ht="15" x14ac:dyDescent="0.25">
      <c r="A19" s="36" t="s">
        <v>27</v>
      </c>
    </row>
    <row r="20" spans="1:1" ht="15" x14ac:dyDescent="0.25">
      <c r="A20" s="36" t="s">
        <v>28</v>
      </c>
    </row>
    <row r="21" spans="1:1" ht="15" x14ac:dyDescent="0.25">
      <c r="A21" s="36" t="s">
        <v>29</v>
      </c>
    </row>
    <row r="22" spans="1:1" ht="15" x14ac:dyDescent="0.25">
      <c r="A22" s="36" t="s">
        <v>30</v>
      </c>
    </row>
    <row r="23" spans="1:1" ht="15" x14ac:dyDescent="0.25">
      <c r="A23" s="36" t="s">
        <v>31</v>
      </c>
    </row>
    <row r="24" spans="1:1" ht="15" x14ac:dyDescent="0.25">
      <c r="A24" s="36" t="s">
        <v>32</v>
      </c>
    </row>
    <row r="25" spans="1:1" ht="15" x14ac:dyDescent="0.25">
      <c r="A25" s="36" t="s">
        <v>33</v>
      </c>
    </row>
    <row r="26" spans="1:1" ht="15" x14ac:dyDescent="0.25">
      <c r="A26" s="36" t="s">
        <v>34</v>
      </c>
    </row>
    <row r="27" spans="1:1" ht="15" x14ac:dyDescent="0.25">
      <c r="A27" s="36" t="s">
        <v>35</v>
      </c>
    </row>
    <row r="28" spans="1:1" ht="15" x14ac:dyDescent="0.25">
      <c r="A28" s="36" t="s">
        <v>36</v>
      </c>
    </row>
    <row r="29" spans="1:1" ht="15" x14ac:dyDescent="0.25">
      <c r="A29" s="36" t="s">
        <v>37</v>
      </c>
    </row>
    <row r="30" spans="1:1" ht="15" x14ac:dyDescent="0.25">
      <c r="A30" s="36" t="s">
        <v>38</v>
      </c>
    </row>
    <row r="31" spans="1:1" ht="15" x14ac:dyDescent="0.25">
      <c r="A31" s="36" t="s">
        <v>39</v>
      </c>
    </row>
    <row r="32" spans="1:1" ht="15" x14ac:dyDescent="0.25">
      <c r="A32" s="36" t="s">
        <v>40</v>
      </c>
    </row>
    <row r="33" spans="1:1" ht="15" x14ac:dyDescent="0.25">
      <c r="A33" s="36" t="s">
        <v>41</v>
      </c>
    </row>
    <row r="34" spans="1:1" ht="15" x14ac:dyDescent="0.25">
      <c r="A34" s="36" t="s">
        <v>42</v>
      </c>
    </row>
    <row r="35" spans="1:1" ht="15" x14ac:dyDescent="0.25">
      <c r="A35" s="36" t="s">
        <v>43</v>
      </c>
    </row>
    <row r="36" spans="1:1" ht="15" x14ac:dyDescent="0.25">
      <c r="A36" s="36" t="s">
        <v>44</v>
      </c>
    </row>
    <row r="37" spans="1:1" ht="15" x14ac:dyDescent="0.25">
      <c r="A37" s="36" t="s">
        <v>45</v>
      </c>
    </row>
    <row r="38" spans="1:1" ht="15" x14ac:dyDescent="0.25">
      <c r="A38" s="36" t="s">
        <v>46</v>
      </c>
    </row>
    <row r="39" spans="1:1" ht="15" x14ac:dyDescent="0.25">
      <c r="A39" s="36" t="s">
        <v>47</v>
      </c>
    </row>
    <row r="40" spans="1:1" ht="15" x14ac:dyDescent="0.25">
      <c r="A40" s="36" t="s">
        <v>48</v>
      </c>
    </row>
    <row r="41" spans="1:1" ht="15" x14ac:dyDescent="0.25">
      <c r="A41" s="36" t="s">
        <v>49</v>
      </c>
    </row>
    <row r="42" spans="1:1" ht="15" x14ac:dyDescent="0.25">
      <c r="A42" s="36" t="s">
        <v>50</v>
      </c>
    </row>
    <row r="43" spans="1:1" ht="15" x14ac:dyDescent="0.25">
      <c r="A43" s="36" t="s">
        <v>51</v>
      </c>
    </row>
    <row r="44" spans="1:1" ht="15" x14ac:dyDescent="0.25">
      <c r="A44" s="36" t="s">
        <v>52</v>
      </c>
    </row>
    <row r="45" spans="1:1" ht="15" x14ac:dyDescent="0.25">
      <c r="A45" s="36" t="s">
        <v>53</v>
      </c>
    </row>
    <row r="46" spans="1:1" ht="15" x14ac:dyDescent="0.25">
      <c r="A46" s="36" t="s">
        <v>54</v>
      </c>
    </row>
    <row r="47" spans="1:1" ht="15" x14ac:dyDescent="0.25">
      <c r="A47" s="36" t="s">
        <v>55</v>
      </c>
    </row>
    <row r="48" spans="1:1" ht="15" x14ac:dyDescent="0.25">
      <c r="A48" s="36" t="s">
        <v>56</v>
      </c>
    </row>
    <row r="49" spans="1:1" ht="15" x14ac:dyDescent="0.25">
      <c r="A49" s="36" t="s">
        <v>57</v>
      </c>
    </row>
    <row r="50" spans="1:1" ht="15" x14ac:dyDescent="0.25">
      <c r="A50" s="36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I96"/>
  <sheetViews>
    <sheetView workbookViewId="0">
      <selection activeCell="B77" sqref="B77"/>
    </sheetView>
  </sheetViews>
  <sheetFormatPr defaultColWidth="9.140625" defaultRowHeight="18.75" x14ac:dyDescent="0.3"/>
  <cols>
    <col min="1" max="1" width="11.140625" style="14" customWidth="1"/>
    <col min="2" max="2" width="107.28515625" style="1" customWidth="1"/>
    <col min="3" max="3" width="34.5703125" style="1" customWidth="1"/>
    <col min="4" max="4" width="14.42578125" style="2" bestFit="1" customWidth="1"/>
    <col min="5" max="16384" width="9.140625" style="1"/>
  </cols>
  <sheetData>
    <row r="1" spans="1:9" ht="92.25" customHeight="1" x14ac:dyDescent="0.3">
      <c r="A1" s="39"/>
      <c r="B1" s="39"/>
      <c r="C1" s="39"/>
      <c r="D1" s="39"/>
    </row>
    <row r="2" spans="1:9" s="3" customFormat="1" ht="30.75" customHeight="1" x14ac:dyDescent="0.5">
      <c r="A2" s="13"/>
      <c r="B2" s="54" t="s">
        <v>63</v>
      </c>
      <c r="C2" s="54"/>
      <c r="D2" s="12"/>
    </row>
    <row r="3" spans="1:9" ht="30" customHeight="1" x14ac:dyDescent="0.3">
      <c r="B3" s="21" t="s">
        <v>0</v>
      </c>
      <c r="C3" s="39">
        <f>+'Worksheet for Clubs'!B3</f>
        <v>0</v>
      </c>
      <c r="D3" s="39"/>
    </row>
    <row r="4" spans="1:9" ht="18.75" customHeight="1" x14ac:dyDescent="0.3">
      <c r="B4" s="21" t="s">
        <v>1</v>
      </c>
      <c r="C4" s="39">
        <f>+'Worksheet for Clubs'!B4</f>
        <v>0</v>
      </c>
      <c r="D4" s="39"/>
    </row>
    <row r="5" spans="1:9" x14ac:dyDescent="0.3">
      <c r="B5" s="21" t="s">
        <v>8</v>
      </c>
      <c r="C5" s="57">
        <f>+'Worksheet for Clubs'!B5</f>
        <v>0</v>
      </c>
      <c r="D5" s="39"/>
    </row>
    <row r="6" spans="1:9" ht="41.25" customHeight="1" x14ac:dyDescent="0.3">
      <c r="B6" s="41" t="s">
        <v>2</v>
      </c>
      <c r="C6" s="52"/>
      <c r="D6" s="6" t="s">
        <v>3</v>
      </c>
      <c r="E6" s="4"/>
      <c r="F6" s="23" t="s">
        <v>7</v>
      </c>
      <c r="G6" s="23"/>
      <c r="H6" s="23"/>
      <c r="I6" s="24"/>
    </row>
    <row r="7" spans="1:9" ht="59.25" customHeight="1" x14ac:dyDescent="0.3">
      <c r="A7" s="15">
        <v>221</v>
      </c>
      <c r="B7" s="42" t="s">
        <v>64</v>
      </c>
      <c r="C7" s="43"/>
      <c r="D7" s="9">
        <f>+'Worksheet for Clubs'!C7</f>
        <v>0</v>
      </c>
      <c r="E7" s="4"/>
      <c r="F7">
        <f>+A7</f>
        <v>221</v>
      </c>
      <c r="G7"/>
      <c r="H7" s="25" t="str">
        <f t="shared" ref="H7" si="0">IF(I7=0,"",I7)</f>
        <v/>
      </c>
      <c r="I7" s="26">
        <f>+D7</f>
        <v>0</v>
      </c>
    </row>
    <row r="8" spans="1:9" ht="52.5" customHeight="1" x14ac:dyDescent="0.3">
      <c r="A8" s="15">
        <v>219</v>
      </c>
      <c r="B8" s="42" t="s">
        <v>65</v>
      </c>
      <c r="C8" s="43"/>
      <c r="D8" s="9">
        <f>+'Worksheet for Clubs'!C8</f>
        <v>0</v>
      </c>
      <c r="E8" s="4"/>
      <c r="F8">
        <f>+A8</f>
        <v>219</v>
      </c>
      <c r="G8"/>
      <c r="H8" s="25" t="str">
        <f t="shared" ref="H8:H75" si="1">IF(I8=0,"",I8)</f>
        <v/>
      </c>
      <c r="I8" s="26">
        <f>+D8</f>
        <v>0</v>
      </c>
    </row>
    <row r="9" spans="1:9" ht="28.5" customHeight="1" x14ac:dyDescent="0.3">
      <c r="A9" s="16"/>
      <c r="B9" s="44" t="s">
        <v>66</v>
      </c>
      <c r="C9" s="44"/>
      <c r="D9" s="8"/>
      <c r="E9" s="4"/>
      <c r="F9"/>
      <c r="G9"/>
      <c r="H9" s="25"/>
      <c r="I9" s="26"/>
    </row>
    <row r="10" spans="1:9" x14ac:dyDescent="0.3">
      <c r="A10" s="16">
        <v>220</v>
      </c>
      <c r="B10" s="46" t="s">
        <v>67</v>
      </c>
      <c r="C10" s="47"/>
      <c r="D10" s="9">
        <f>+'Worksheet for Clubs'!C10</f>
        <v>0</v>
      </c>
      <c r="E10" s="4"/>
      <c r="F10">
        <f t="shared" ref="F10:F17" si="2">+A10</f>
        <v>220</v>
      </c>
      <c r="G10"/>
      <c r="H10" s="25">
        <f>+I10</f>
        <v>0</v>
      </c>
      <c r="I10" s="26">
        <f t="shared" ref="I10:I17" si="3">+D10</f>
        <v>0</v>
      </c>
    </row>
    <row r="11" spans="1:9" x14ac:dyDescent="0.3">
      <c r="A11" s="16">
        <v>509</v>
      </c>
      <c r="B11" s="46" t="s">
        <v>68</v>
      </c>
      <c r="C11" s="47"/>
      <c r="D11" s="9">
        <f>+'Worksheet for Clubs'!C11</f>
        <v>0</v>
      </c>
      <c r="E11" s="4"/>
      <c r="F11">
        <f t="shared" si="2"/>
        <v>509</v>
      </c>
      <c r="G11"/>
      <c r="H11" s="25">
        <f t="shared" ref="H11:H17" si="4">+I11</f>
        <v>0</v>
      </c>
      <c r="I11" s="26">
        <f t="shared" si="3"/>
        <v>0</v>
      </c>
    </row>
    <row r="12" spans="1:9" x14ac:dyDescent="0.3">
      <c r="A12" s="16">
        <v>510</v>
      </c>
      <c r="B12" s="46" t="s">
        <v>69</v>
      </c>
      <c r="C12" s="47"/>
      <c r="D12" s="9">
        <f>+'Worksheet for Clubs'!C12</f>
        <v>0</v>
      </c>
      <c r="E12" s="4"/>
      <c r="F12">
        <f t="shared" si="2"/>
        <v>510</v>
      </c>
      <c r="G12"/>
      <c r="H12" s="25">
        <f t="shared" si="4"/>
        <v>0</v>
      </c>
      <c r="I12" s="26">
        <f t="shared" si="3"/>
        <v>0</v>
      </c>
    </row>
    <row r="13" spans="1:9" x14ac:dyDescent="0.3">
      <c r="A13" s="16">
        <v>511</v>
      </c>
      <c r="B13" s="46" t="s">
        <v>70</v>
      </c>
      <c r="C13" s="47"/>
      <c r="D13" s="9">
        <f>+'Worksheet for Clubs'!C13</f>
        <v>0</v>
      </c>
      <c r="E13" s="4"/>
      <c r="F13">
        <f t="shared" si="2"/>
        <v>511</v>
      </c>
      <c r="G13"/>
      <c r="H13" s="25">
        <f t="shared" si="4"/>
        <v>0</v>
      </c>
      <c r="I13" s="26">
        <f t="shared" si="3"/>
        <v>0</v>
      </c>
    </row>
    <row r="14" spans="1:9" x14ac:dyDescent="0.3">
      <c r="A14" s="16">
        <v>512</v>
      </c>
      <c r="B14" s="46" t="s">
        <v>71</v>
      </c>
      <c r="C14" s="47"/>
      <c r="D14" s="9">
        <f>+'Worksheet for Clubs'!C14</f>
        <v>0</v>
      </c>
      <c r="E14" s="4"/>
      <c r="F14">
        <f t="shared" si="2"/>
        <v>512</v>
      </c>
      <c r="G14"/>
      <c r="H14" s="25">
        <f t="shared" si="4"/>
        <v>0</v>
      </c>
      <c r="I14" s="26">
        <f t="shared" si="3"/>
        <v>0</v>
      </c>
    </row>
    <row r="15" spans="1:9" x14ac:dyDescent="0.3">
      <c r="A15" s="16">
        <v>1094</v>
      </c>
      <c r="B15" s="46" t="s">
        <v>72</v>
      </c>
      <c r="C15" s="47"/>
      <c r="D15" s="9">
        <f>+'Worksheet for Clubs'!C15</f>
        <v>0</v>
      </c>
      <c r="E15" s="4"/>
      <c r="F15">
        <f t="shared" si="2"/>
        <v>1094</v>
      </c>
      <c r="G15"/>
      <c r="H15" s="25">
        <f t="shared" si="4"/>
        <v>0</v>
      </c>
      <c r="I15" s="26">
        <f t="shared" si="3"/>
        <v>0</v>
      </c>
    </row>
    <row r="16" spans="1:9" x14ac:dyDescent="0.3">
      <c r="A16" s="16">
        <v>513</v>
      </c>
      <c r="B16" s="46" t="s">
        <v>73</v>
      </c>
      <c r="C16" s="47"/>
      <c r="D16" s="9">
        <f>+'Worksheet for Clubs'!C16</f>
        <v>0</v>
      </c>
      <c r="E16" s="4"/>
      <c r="F16">
        <f t="shared" si="2"/>
        <v>513</v>
      </c>
      <c r="G16"/>
      <c r="H16" s="25">
        <f t="shared" si="4"/>
        <v>0</v>
      </c>
      <c r="I16" s="26">
        <f t="shared" si="3"/>
        <v>0</v>
      </c>
    </row>
    <row r="17" spans="1:9" x14ac:dyDescent="0.3">
      <c r="A17" s="17">
        <v>514</v>
      </c>
      <c r="B17" s="48" t="s">
        <v>74</v>
      </c>
      <c r="C17" s="49"/>
      <c r="D17" s="9">
        <f>+'Worksheet for Clubs'!C17</f>
        <v>0</v>
      </c>
      <c r="E17" s="4"/>
      <c r="F17">
        <f t="shared" si="2"/>
        <v>514</v>
      </c>
      <c r="G17"/>
      <c r="H17" s="25">
        <f t="shared" si="4"/>
        <v>0</v>
      </c>
      <c r="I17" s="26">
        <f t="shared" si="3"/>
        <v>0</v>
      </c>
    </row>
    <row r="18" spans="1:9" ht="18.75" customHeight="1" x14ac:dyDescent="0.3">
      <c r="A18" s="17"/>
      <c r="B18" s="55" t="s">
        <v>75</v>
      </c>
      <c r="C18" s="56"/>
      <c r="D18" s="27"/>
      <c r="E18" s="4"/>
      <c r="F18"/>
      <c r="G18"/>
      <c r="H18" s="25"/>
      <c r="I18" s="26"/>
    </row>
    <row r="19" spans="1:9" ht="29.25" customHeight="1" x14ac:dyDescent="0.3">
      <c r="A19" s="18">
        <v>8</v>
      </c>
      <c r="B19" s="42" t="s">
        <v>76</v>
      </c>
      <c r="C19" s="43"/>
      <c r="D19" s="9">
        <f>+'Worksheet for Clubs'!C19</f>
        <v>0</v>
      </c>
      <c r="E19" s="4"/>
      <c r="F19">
        <f>+A19</f>
        <v>8</v>
      </c>
      <c r="G19"/>
      <c r="H19" s="25">
        <f t="shared" ref="H19:H20" si="5">+I19</f>
        <v>0</v>
      </c>
      <c r="I19" s="26">
        <f>+D19</f>
        <v>0</v>
      </c>
    </row>
    <row r="20" spans="1:9" ht="34.5" customHeight="1" x14ac:dyDescent="0.3">
      <c r="A20" s="18">
        <v>9</v>
      </c>
      <c r="B20" s="42" t="s">
        <v>77</v>
      </c>
      <c r="C20" s="43"/>
      <c r="D20" s="9">
        <f>+'Worksheet for Clubs'!C20</f>
        <v>0</v>
      </c>
      <c r="E20" s="5"/>
      <c r="F20">
        <f>+A20</f>
        <v>9</v>
      </c>
      <c r="G20"/>
      <c r="H20" s="25">
        <f t="shared" si="5"/>
        <v>0</v>
      </c>
      <c r="I20" s="26">
        <f>+D20</f>
        <v>0</v>
      </c>
    </row>
    <row r="21" spans="1:9" s="3" customFormat="1" ht="30.75" customHeight="1" x14ac:dyDescent="0.3">
      <c r="A21" s="18">
        <v>515</v>
      </c>
      <c r="B21" s="42" t="s">
        <v>78</v>
      </c>
      <c r="C21" s="43"/>
      <c r="D21" s="9">
        <f>+'Worksheet for Clubs'!C21</f>
        <v>0</v>
      </c>
      <c r="F21">
        <f>+A21</f>
        <v>515</v>
      </c>
      <c r="G21"/>
      <c r="H21" s="25" t="str">
        <f t="shared" si="1"/>
        <v/>
      </c>
      <c r="I21" s="26">
        <f>+D21</f>
        <v>0</v>
      </c>
    </row>
    <row r="22" spans="1:9" ht="41.25" customHeight="1" x14ac:dyDescent="0.3">
      <c r="B22" s="41" t="s">
        <v>4</v>
      </c>
      <c r="C22" s="45"/>
      <c r="D22" s="22"/>
      <c r="E22" s="4"/>
      <c r="F22"/>
      <c r="G22"/>
      <c r="H22" s="25"/>
      <c r="I22" s="26"/>
    </row>
    <row r="23" spans="1:9" ht="18.75" customHeight="1" x14ac:dyDescent="0.3">
      <c r="A23" s="16"/>
      <c r="B23" s="40" t="s">
        <v>79</v>
      </c>
      <c r="C23" s="40"/>
      <c r="D23" s="7"/>
      <c r="E23" s="4"/>
      <c r="F23"/>
      <c r="G23"/>
      <c r="H23" s="25"/>
      <c r="I23" s="26"/>
    </row>
    <row r="24" spans="1:9" x14ac:dyDescent="0.3">
      <c r="A24" s="16">
        <v>203</v>
      </c>
      <c r="B24" s="46" t="s">
        <v>80</v>
      </c>
      <c r="C24" s="47"/>
      <c r="D24" s="9">
        <f>+'Worksheet for Clubs'!C24</f>
        <v>0</v>
      </c>
      <c r="E24" s="4"/>
      <c r="F24">
        <f t="shared" ref="F24:F30" si="6">+A24</f>
        <v>203</v>
      </c>
      <c r="G24"/>
      <c r="H24" s="25">
        <f t="shared" ref="H24:H30" si="7">+I24</f>
        <v>0</v>
      </c>
      <c r="I24" s="26">
        <f t="shared" ref="I24:I30" si="8">+D24</f>
        <v>0</v>
      </c>
    </row>
    <row r="25" spans="1:9" x14ac:dyDescent="0.3">
      <c r="A25" s="16">
        <v>204</v>
      </c>
      <c r="B25" s="46" t="s">
        <v>81</v>
      </c>
      <c r="C25" s="47"/>
      <c r="D25" s="9">
        <f>+'Worksheet for Clubs'!C25</f>
        <v>0</v>
      </c>
      <c r="E25" s="4"/>
      <c r="F25">
        <f t="shared" si="6"/>
        <v>204</v>
      </c>
      <c r="G25"/>
      <c r="H25" s="25">
        <f t="shared" si="7"/>
        <v>0</v>
      </c>
      <c r="I25" s="26">
        <f t="shared" si="8"/>
        <v>0</v>
      </c>
    </row>
    <row r="26" spans="1:9" x14ac:dyDescent="0.3">
      <c r="A26" s="16">
        <v>348</v>
      </c>
      <c r="B26" s="46" t="s">
        <v>82</v>
      </c>
      <c r="C26" s="47"/>
      <c r="D26" s="9">
        <f>+'Worksheet for Clubs'!C26</f>
        <v>0</v>
      </c>
      <c r="E26" s="4"/>
      <c r="F26">
        <f t="shared" si="6"/>
        <v>348</v>
      </c>
      <c r="G26"/>
      <c r="H26" s="25">
        <f t="shared" si="7"/>
        <v>0</v>
      </c>
      <c r="I26" s="26">
        <f t="shared" si="8"/>
        <v>0</v>
      </c>
    </row>
    <row r="27" spans="1:9" x14ac:dyDescent="0.3">
      <c r="A27" s="16">
        <v>205</v>
      </c>
      <c r="B27" s="46" t="s">
        <v>83</v>
      </c>
      <c r="C27" s="47"/>
      <c r="D27" s="9">
        <f>+'Worksheet for Clubs'!C27</f>
        <v>0</v>
      </c>
      <c r="E27" s="4"/>
      <c r="F27">
        <f t="shared" si="6"/>
        <v>205</v>
      </c>
      <c r="G27"/>
      <c r="H27" s="25">
        <f t="shared" si="7"/>
        <v>0</v>
      </c>
      <c r="I27" s="26">
        <f t="shared" si="8"/>
        <v>0</v>
      </c>
    </row>
    <row r="28" spans="1:9" x14ac:dyDescent="0.3">
      <c r="A28" s="16">
        <v>206</v>
      </c>
      <c r="B28" s="46" t="s">
        <v>84</v>
      </c>
      <c r="C28" s="47"/>
      <c r="D28" s="9">
        <f>+'Worksheet for Clubs'!C28</f>
        <v>0</v>
      </c>
      <c r="E28" s="4"/>
      <c r="F28">
        <f t="shared" si="6"/>
        <v>206</v>
      </c>
      <c r="G28"/>
      <c r="H28" s="25">
        <f t="shared" si="7"/>
        <v>0</v>
      </c>
      <c r="I28" s="26">
        <f t="shared" si="8"/>
        <v>0</v>
      </c>
    </row>
    <row r="29" spans="1:9" x14ac:dyDescent="0.3">
      <c r="A29" s="16">
        <v>236</v>
      </c>
      <c r="B29" s="46" t="s">
        <v>85</v>
      </c>
      <c r="C29" s="47"/>
      <c r="D29" s="9">
        <f>+'Worksheet for Clubs'!C29</f>
        <v>0</v>
      </c>
      <c r="E29" s="4"/>
      <c r="F29">
        <f t="shared" si="6"/>
        <v>236</v>
      </c>
      <c r="G29"/>
      <c r="H29" s="25">
        <f t="shared" si="7"/>
        <v>0</v>
      </c>
      <c r="I29" s="26">
        <f t="shared" si="8"/>
        <v>0</v>
      </c>
    </row>
    <row r="30" spans="1:9" ht="36.75" customHeight="1" x14ac:dyDescent="0.3">
      <c r="A30" s="17">
        <v>237</v>
      </c>
      <c r="B30" s="48" t="s">
        <v>86</v>
      </c>
      <c r="C30" s="49"/>
      <c r="D30" s="9">
        <f>+'Worksheet for Clubs'!C30</f>
        <v>0</v>
      </c>
      <c r="E30" s="4"/>
      <c r="F30">
        <f t="shared" si="6"/>
        <v>237</v>
      </c>
      <c r="G30"/>
      <c r="H30" s="25">
        <f t="shared" si="7"/>
        <v>0</v>
      </c>
      <c r="I30" s="26">
        <f t="shared" si="8"/>
        <v>0</v>
      </c>
    </row>
    <row r="31" spans="1:9" ht="18.75" customHeight="1" x14ac:dyDescent="0.3">
      <c r="A31" s="19"/>
      <c r="B31" s="40" t="s">
        <v>87</v>
      </c>
      <c r="C31" s="40"/>
      <c r="D31" s="11"/>
      <c r="E31" s="4"/>
      <c r="F31"/>
      <c r="G31"/>
      <c r="H31" s="25"/>
      <c r="I31" s="26"/>
    </row>
    <row r="32" spans="1:9" x14ac:dyDescent="0.3">
      <c r="A32" s="14">
        <v>254</v>
      </c>
      <c r="B32" s="46" t="s">
        <v>80</v>
      </c>
      <c r="C32" s="47"/>
      <c r="D32" s="9">
        <f>+'Worksheet for Clubs'!C32</f>
        <v>0</v>
      </c>
      <c r="E32" s="4"/>
      <c r="F32">
        <f t="shared" ref="F32:F38" si="9">+A32</f>
        <v>254</v>
      </c>
      <c r="G32"/>
      <c r="H32" s="25">
        <f t="shared" ref="H32:H54" si="10">+I32</f>
        <v>0</v>
      </c>
      <c r="I32" s="26">
        <f t="shared" ref="I32:I38" si="11">+D32</f>
        <v>0</v>
      </c>
    </row>
    <row r="33" spans="1:9" x14ac:dyDescent="0.3">
      <c r="A33" s="14">
        <v>255</v>
      </c>
      <c r="B33" s="46" t="s">
        <v>81</v>
      </c>
      <c r="C33" s="47"/>
      <c r="D33" s="9">
        <f>+'Worksheet for Clubs'!C33</f>
        <v>0</v>
      </c>
      <c r="E33" s="4"/>
      <c r="F33">
        <f t="shared" si="9"/>
        <v>255</v>
      </c>
      <c r="G33"/>
      <c r="H33" s="25" t="str">
        <f t="shared" si="1"/>
        <v/>
      </c>
      <c r="I33" s="26">
        <f t="shared" si="11"/>
        <v>0</v>
      </c>
    </row>
    <row r="34" spans="1:9" x14ac:dyDescent="0.3">
      <c r="A34" s="14">
        <v>1473</v>
      </c>
      <c r="B34" s="46" t="s">
        <v>82</v>
      </c>
      <c r="C34" s="47"/>
      <c r="D34" s="9">
        <f>+'Worksheet for Clubs'!C34</f>
        <v>0</v>
      </c>
      <c r="E34" s="4"/>
      <c r="F34">
        <f t="shared" si="9"/>
        <v>1473</v>
      </c>
      <c r="G34"/>
      <c r="H34" s="25">
        <f t="shared" ref="H34" si="12">+I34</f>
        <v>0</v>
      </c>
      <c r="I34" s="26">
        <f t="shared" si="11"/>
        <v>0</v>
      </c>
    </row>
    <row r="35" spans="1:9" x14ac:dyDescent="0.3">
      <c r="A35" s="14">
        <v>256</v>
      </c>
      <c r="B35" s="46" t="s">
        <v>83</v>
      </c>
      <c r="C35" s="47"/>
      <c r="D35" s="9">
        <f>+'Worksheet for Clubs'!C35</f>
        <v>0</v>
      </c>
      <c r="E35" s="4"/>
      <c r="F35">
        <f t="shared" si="9"/>
        <v>256</v>
      </c>
      <c r="G35"/>
      <c r="H35" s="25">
        <f t="shared" si="10"/>
        <v>0</v>
      </c>
      <c r="I35" s="26">
        <f t="shared" si="11"/>
        <v>0</v>
      </c>
    </row>
    <row r="36" spans="1:9" x14ac:dyDescent="0.3">
      <c r="A36" s="14">
        <v>257</v>
      </c>
      <c r="B36" s="46" t="s">
        <v>84</v>
      </c>
      <c r="C36" s="47"/>
      <c r="D36" s="9">
        <f>+'Worksheet for Clubs'!C36</f>
        <v>0</v>
      </c>
      <c r="E36" s="4"/>
      <c r="F36">
        <f t="shared" si="9"/>
        <v>257</v>
      </c>
      <c r="G36"/>
      <c r="H36" s="25">
        <f t="shared" si="10"/>
        <v>0</v>
      </c>
      <c r="I36" s="26">
        <f t="shared" si="11"/>
        <v>0</v>
      </c>
    </row>
    <row r="37" spans="1:9" x14ac:dyDescent="0.3">
      <c r="A37" s="14">
        <v>258</v>
      </c>
      <c r="B37" s="46" t="s">
        <v>85</v>
      </c>
      <c r="C37" s="47"/>
      <c r="D37" s="9">
        <f>+'Worksheet for Clubs'!C37</f>
        <v>0</v>
      </c>
      <c r="E37" s="4"/>
      <c r="F37">
        <f t="shared" si="9"/>
        <v>258</v>
      </c>
      <c r="G37"/>
      <c r="H37" s="25">
        <f t="shared" si="10"/>
        <v>0</v>
      </c>
      <c r="I37" s="26">
        <f t="shared" si="11"/>
        <v>0</v>
      </c>
    </row>
    <row r="38" spans="1:9" ht="18.75" customHeight="1" x14ac:dyDescent="0.3">
      <c r="A38" s="17">
        <v>259</v>
      </c>
      <c r="B38" s="48" t="s">
        <v>86</v>
      </c>
      <c r="C38" s="49"/>
      <c r="D38" s="9">
        <f>+'Worksheet for Clubs'!C38</f>
        <v>0</v>
      </c>
      <c r="E38" s="4"/>
      <c r="F38">
        <f t="shared" si="9"/>
        <v>259</v>
      </c>
      <c r="G38"/>
      <c r="H38" s="25">
        <f t="shared" si="10"/>
        <v>0</v>
      </c>
      <c r="I38" s="26">
        <f t="shared" si="11"/>
        <v>0</v>
      </c>
    </row>
    <row r="39" spans="1:9" ht="18.75" customHeight="1" x14ac:dyDescent="0.3">
      <c r="B39" s="50" t="s">
        <v>5</v>
      </c>
      <c r="C39" s="50"/>
      <c r="D39" s="10"/>
      <c r="E39" s="4"/>
      <c r="F39"/>
      <c r="G39"/>
      <c r="H39" s="25" t="str">
        <f t="shared" si="1"/>
        <v/>
      </c>
      <c r="I39" s="26"/>
    </row>
    <row r="40" spans="1:9" x14ac:dyDescent="0.3">
      <c r="A40" s="14">
        <v>424</v>
      </c>
      <c r="B40" s="46" t="s">
        <v>80</v>
      </c>
      <c r="C40" s="47"/>
      <c r="D40" s="9">
        <f>+'Worksheet for Clubs'!C40</f>
        <v>0</v>
      </c>
      <c r="E40" s="4"/>
      <c r="F40">
        <f t="shared" ref="F40:F46" si="13">+A40</f>
        <v>424</v>
      </c>
      <c r="G40"/>
      <c r="H40" s="25">
        <f t="shared" si="10"/>
        <v>0</v>
      </c>
      <c r="I40" s="26">
        <f t="shared" ref="I40:I46" si="14">+D40</f>
        <v>0</v>
      </c>
    </row>
    <row r="41" spans="1:9" x14ac:dyDescent="0.3">
      <c r="A41" s="14">
        <v>425</v>
      </c>
      <c r="B41" s="46" t="s">
        <v>81</v>
      </c>
      <c r="C41" s="47"/>
      <c r="D41" s="9">
        <f>+'Worksheet for Clubs'!C41</f>
        <v>0</v>
      </c>
      <c r="E41" s="4"/>
      <c r="F41">
        <f t="shared" si="13"/>
        <v>425</v>
      </c>
      <c r="G41"/>
      <c r="H41" s="25">
        <f t="shared" si="10"/>
        <v>0</v>
      </c>
      <c r="I41" s="26">
        <f t="shared" si="14"/>
        <v>0</v>
      </c>
    </row>
    <row r="42" spans="1:9" x14ac:dyDescent="0.3">
      <c r="A42" s="14">
        <v>426</v>
      </c>
      <c r="B42" s="46" t="s">
        <v>82</v>
      </c>
      <c r="C42" s="47"/>
      <c r="D42" s="9">
        <f>+'Worksheet for Clubs'!C42</f>
        <v>0</v>
      </c>
      <c r="E42" s="4"/>
      <c r="F42">
        <f t="shared" si="13"/>
        <v>426</v>
      </c>
      <c r="G42"/>
      <c r="H42" s="25">
        <f t="shared" si="10"/>
        <v>0</v>
      </c>
      <c r="I42" s="26">
        <f t="shared" si="14"/>
        <v>0</v>
      </c>
    </row>
    <row r="43" spans="1:9" x14ac:dyDescent="0.3">
      <c r="A43" s="14">
        <v>427</v>
      </c>
      <c r="B43" s="46" t="s">
        <v>83</v>
      </c>
      <c r="C43" s="47"/>
      <c r="D43" s="9">
        <f>+'Worksheet for Clubs'!C43</f>
        <v>0</v>
      </c>
      <c r="E43" s="4"/>
      <c r="F43">
        <f t="shared" si="13"/>
        <v>427</v>
      </c>
      <c r="G43"/>
      <c r="H43" s="25">
        <f t="shared" si="10"/>
        <v>0</v>
      </c>
      <c r="I43" s="26">
        <f t="shared" si="14"/>
        <v>0</v>
      </c>
    </row>
    <row r="44" spans="1:9" x14ac:dyDescent="0.3">
      <c r="A44" s="14">
        <v>428</v>
      </c>
      <c r="B44" s="46" t="s">
        <v>84</v>
      </c>
      <c r="C44" s="47"/>
      <c r="D44" s="9">
        <f>+'Worksheet for Clubs'!C44</f>
        <v>0</v>
      </c>
      <c r="E44" s="4"/>
      <c r="F44">
        <f t="shared" si="13"/>
        <v>428</v>
      </c>
      <c r="G44"/>
      <c r="H44" s="25">
        <f t="shared" si="10"/>
        <v>0</v>
      </c>
      <c r="I44" s="26">
        <f t="shared" si="14"/>
        <v>0</v>
      </c>
    </row>
    <row r="45" spans="1:9" x14ac:dyDescent="0.3">
      <c r="A45" s="14">
        <v>429</v>
      </c>
      <c r="B45" s="46" t="s">
        <v>85</v>
      </c>
      <c r="C45" s="47"/>
      <c r="D45" s="9">
        <f>+'Worksheet for Clubs'!C45</f>
        <v>0</v>
      </c>
      <c r="E45" s="4"/>
      <c r="F45">
        <f t="shared" si="13"/>
        <v>429</v>
      </c>
      <c r="G45"/>
      <c r="H45" s="25">
        <f t="shared" si="10"/>
        <v>0</v>
      </c>
      <c r="I45" s="26">
        <f t="shared" si="14"/>
        <v>0</v>
      </c>
    </row>
    <row r="46" spans="1:9" x14ac:dyDescent="0.3">
      <c r="A46" s="20">
        <v>430</v>
      </c>
      <c r="B46" s="48" t="s">
        <v>86</v>
      </c>
      <c r="C46" s="49"/>
      <c r="D46" s="9">
        <f>+'Worksheet for Clubs'!C46</f>
        <v>0</v>
      </c>
      <c r="E46" s="4"/>
      <c r="F46">
        <f t="shared" si="13"/>
        <v>430</v>
      </c>
      <c r="G46"/>
      <c r="H46" s="25">
        <f t="shared" si="10"/>
        <v>0</v>
      </c>
      <c r="I46" s="26">
        <f t="shared" si="14"/>
        <v>0</v>
      </c>
    </row>
    <row r="47" spans="1:9" x14ac:dyDescent="0.3">
      <c r="B47" s="51" t="s">
        <v>88</v>
      </c>
      <c r="C47" s="51"/>
      <c r="D47" s="10"/>
      <c r="E47" s="4"/>
      <c r="F47"/>
      <c r="G47"/>
      <c r="H47" s="25" t="str">
        <f t="shared" si="1"/>
        <v/>
      </c>
      <c r="I47" s="26"/>
    </row>
    <row r="48" spans="1:9" x14ac:dyDescent="0.3">
      <c r="A48" s="14">
        <v>431</v>
      </c>
      <c r="B48" s="46" t="s">
        <v>80</v>
      </c>
      <c r="C48" s="47"/>
      <c r="D48" s="9">
        <f>+'Worksheet for Clubs'!C48</f>
        <v>0</v>
      </c>
      <c r="E48" s="4"/>
      <c r="F48">
        <f t="shared" ref="F48:F54" si="15">+A48</f>
        <v>431</v>
      </c>
      <c r="G48"/>
      <c r="H48" s="25">
        <f t="shared" si="10"/>
        <v>0</v>
      </c>
      <c r="I48" s="26">
        <f t="shared" ref="I48:I54" si="16">+D48</f>
        <v>0</v>
      </c>
    </row>
    <row r="49" spans="1:9" x14ac:dyDescent="0.3">
      <c r="A49" s="14">
        <v>432</v>
      </c>
      <c r="B49" s="46" t="s">
        <v>81</v>
      </c>
      <c r="C49" s="47"/>
      <c r="D49" s="9">
        <f>+'Worksheet for Clubs'!C49</f>
        <v>0</v>
      </c>
      <c r="E49" s="4"/>
      <c r="F49">
        <f t="shared" si="15"/>
        <v>432</v>
      </c>
      <c r="G49"/>
      <c r="H49" s="25">
        <f t="shared" si="10"/>
        <v>0</v>
      </c>
      <c r="I49" s="26">
        <f t="shared" si="16"/>
        <v>0</v>
      </c>
    </row>
    <row r="50" spans="1:9" x14ac:dyDescent="0.3">
      <c r="A50" s="14">
        <v>433</v>
      </c>
      <c r="B50" s="46" t="s">
        <v>82</v>
      </c>
      <c r="C50" s="47"/>
      <c r="D50" s="9">
        <f>+'Worksheet for Clubs'!C50</f>
        <v>0</v>
      </c>
      <c r="E50" s="4"/>
      <c r="F50">
        <f t="shared" si="15"/>
        <v>433</v>
      </c>
      <c r="G50"/>
      <c r="H50" s="25">
        <f t="shared" si="10"/>
        <v>0</v>
      </c>
      <c r="I50" s="26">
        <f t="shared" si="16"/>
        <v>0</v>
      </c>
    </row>
    <row r="51" spans="1:9" x14ac:dyDescent="0.3">
      <c r="A51" s="14">
        <v>434</v>
      </c>
      <c r="B51" s="46" t="s">
        <v>83</v>
      </c>
      <c r="C51" s="47"/>
      <c r="D51" s="9">
        <f>+'Worksheet for Clubs'!C51</f>
        <v>0</v>
      </c>
      <c r="E51" s="4"/>
      <c r="F51">
        <f t="shared" si="15"/>
        <v>434</v>
      </c>
      <c r="G51"/>
      <c r="H51" s="25">
        <f t="shared" si="10"/>
        <v>0</v>
      </c>
      <c r="I51" s="26">
        <f t="shared" si="16"/>
        <v>0</v>
      </c>
    </row>
    <row r="52" spans="1:9" x14ac:dyDescent="0.3">
      <c r="A52" s="14">
        <v>435</v>
      </c>
      <c r="B52" s="46" t="s">
        <v>84</v>
      </c>
      <c r="C52" s="47"/>
      <c r="D52" s="9">
        <f>+'Worksheet for Clubs'!C52</f>
        <v>0</v>
      </c>
      <c r="E52" s="4"/>
      <c r="F52">
        <f t="shared" si="15"/>
        <v>435</v>
      </c>
      <c r="G52"/>
      <c r="H52" s="25">
        <f t="shared" si="10"/>
        <v>0</v>
      </c>
      <c r="I52" s="26">
        <f t="shared" si="16"/>
        <v>0</v>
      </c>
    </row>
    <row r="53" spans="1:9" x14ac:dyDescent="0.3">
      <c r="A53" s="14">
        <v>436</v>
      </c>
      <c r="B53" s="46" t="s">
        <v>85</v>
      </c>
      <c r="C53" s="47"/>
      <c r="D53" s="9">
        <f>+'Worksheet for Clubs'!C53</f>
        <v>0</v>
      </c>
      <c r="E53" s="4"/>
      <c r="F53">
        <f t="shared" si="15"/>
        <v>436</v>
      </c>
      <c r="G53"/>
      <c r="H53" s="25">
        <f t="shared" si="10"/>
        <v>0</v>
      </c>
      <c r="I53" s="26">
        <f t="shared" si="16"/>
        <v>0</v>
      </c>
    </row>
    <row r="54" spans="1:9" s="3" customFormat="1" x14ac:dyDescent="0.3">
      <c r="A54" s="20">
        <v>437</v>
      </c>
      <c r="B54" s="48" t="s">
        <v>86</v>
      </c>
      <c r="C54" s="49"/>
      <c r="D54" s="9">
        <f>+'Worksheet for Clubs'!C54</f>
        <v>0</v>
      </c>
      <c r="F54">
        <f t="shared" si="15"/>
        <v>437</v>
      </c>
      <c r="G54"/>
      <c r="H54" s="25">
        <f t="shared" si="10"/>
        <v>0</v>
      </c>
      <c r="I54" s="26">
        <f t="shared" si="16"/>
        <v>0</v>
      </c>
    </row>
    <row r="55" spans="1:9" s="3" customFormat="1" ht="30" customHeight="1" x14ac:dyDescent="0.3">
      <c r="B55" s="99" t="s">
        <v>92</v>
      </c>
      <c r="C55" s="100"/>
      <c r="D55" s="22"/>
      <c r="F55"/>
      <c r="G55"/>
      <c r="H55" s="25"/>
      <c r="I55" s="26"/>
    </row>
    <row r="56" spans="1:9" ht="36.75" customHeight="1" x14ac:dyDescent="0.3">
      <c r="A56" s="1"/>
      <c r="B56" s="96" t="s">
        <v>93</v>
      </c>
      <c r="C56" s="97"/>
      <c r="D56" s="9">
        <f>+'Worksheet for Clubs'!C56</f>
        <v>0</v>
      </c>
      <c r="F56">
        <f t="shared" ref="F56:F68" si="17">+A56</f>
        <v>0</v>
      </c>
      <c r="G56"/>
      <c r="H56" s="25">
        <f t="shared" ref="H56:H67" si="18">+I56</f>
        <v>0</v>
      </c>
      <c r="I56" s="26">
        <f t="shared" ref="I56:I68" si="19">+D56</f>
        <v>0</v>
      </c>
    </row>
    <row r="57" spans="1:9" ht="41.25" customHeight="1" x14ac:dyDescent="0.3">
      <c r="A57" s="1">
        <v>106</v>
      </c>
      <c r="B57" s="96" t="s">
        <v>94</v>
      </c>
      <c r="C57" s="97"/>
      <c r="D57" s="9">
        <f>+'Worksheet for Clubs'!C57</f>
        <v>0</v>
      </c>
      <c r="F57">
        <f t="shared" si="17"/>
        <v>106</v>
      </c>
      <c r="G57"/>
      <c r="H57" s="25">
        <f t="shared" si="18"/>
        <v>0</v>
      </c>
      <c r="I57" s="26">
        <f t="shared" si="19"/>
        <v>0</v>
      </c>
    </row>
    <row r="58" spans="1:9" ht="36.75" customHeight="1" x14ac:dyDescent="0.3">
      <c r="A58" s="1">
        <v>357</v>
      </c>
      <c r="B58" s="96" t="s">
        <v>95</v>
      </c>
      <c r="C58" s="97"/>
      <c r="D58" s="9">
        <f>+'Worksheet for Clubs'!C58</f>
        <v>0</v>
      </c>
      <c r="F58">
        <f t="shared" si="17"/>
        <v>357</v>
      </c>
      <c r="G58"/>
      <c r="H58" s="25">
        <f t="shared" si="18"/>
        <v>0</v>
      </c>
      <c r="I58" s="26">
        <f t="shared" si="19"/>
        <v>0</v>
      </c>
    </row>
    <row r="59" spans="1:9" ht="35.1" customHeight="1" x14ac:dyDescent="0.3">
      <c r="A59" s="1">
        <v>230</v>
      </c>
      <c r="B59" s="96" t="s">
        <v>96</v>
      </c>
      <c r="C59" s="97"/>
      <c r="D59" s="9">
        <f>+'Worksheet for Clubs'!C59</f>
        <v>0</v>
      </c>
      <c r="F59">
        <f t="shared" si="17"/>
        <v>230</v>
      </c>
      <c r="G59"/>
      <c r="H59" s="25">
        <f t="shared" si="18"/>
        <v>0</v>
      </c>
      <c r="I59" s="26">
        <f t="shared" si="19"/>
        <v>0</v>
      </c>
    </row>
    <row r="60" spans="1:9" ht="35.1" customHeight="1" x14ac:dyDescent="0.3">
      <c r="A60" s="1">
        <v>108</v>
      </c>
      <c r="B60" s="96" t="s">
        <v>97</v>
      </c>
      <c r="C60" s="97"/>
      <c r="D60" s="9">
        <f>+'Worksheet for Clubs'!C60</f>
        <v>0</v>
      </c>
      <c r="F60">
        <f t="shared" si="17"/>
        <v>108</v>
      </c>
      <c r="G60"/>
      <c r="H60" s="25">
        <f t="shared" si="18"/>
        <v>0</v>
      </c>
      <c r="I60" s="26">
        <f t="shared" si="19"/>
        <v>0</v>
      </c>
    </row>
    <row r="61" spans="1:9" ht="35.1" customHeight="1" x14ac:dyDescent="0.3">
      <c r="A61" s="1">
        <v>109</v>
      </c>
      <c r="B61" s="96" t="s">
        <v>98</v>
      </c>
      <c r="C61" s="97"/>
      <c r="D61" s="9">
        <f>+'Worksheet for Clubs'!C61</f>
        <v>0</v>
      </c>
      <c r="F61">
        <f t="shared" si="17"/>
        <v>109</v>
      </c>
      <c r="G61"/>
      <c r="H61" s="25">
        <f t="shared" si="18"/>
        <v>0</v>
      </c>
      <c r="I61" s="26">
        <f t="shared" si="19"/>
        <v>0</v>
      </c>
    </row>
    <row r="62" spans="1:9" ht="36.75" customHeight="1" x14ac:dyDescent="0.3">
      <c r="A62" s="1">
        <v>497</v>
      </c>
      <c r="B62" s="96" t="s">
        <v>99</v>
      </c>
      <c r="C62" s="97"/>
      <c r="D62" s="9">
        <f>+'Worksheet for Clubs'!C62</f>
        <v>0</v>
      </c>
      <c r="F62">
        <f t="shared" si="17"/>
        <v>497</v>
      </c>
      <c r="G62"/>
      <c r="H62" s="25">
        <f t="shared" si="18"/>
        <v>0</v>
      </c>
      <c r="I62" s="26">
        <f t="shared" si="19"/>
        <v>0</v>
      </c>
    </row>
    <row r="63" spans="1:9" ht="45" customHeight="1" x14ac:dyDescent="0.3">
      <c r="A63" s="1"/>
      <c r="B63" s="98" t="s">
        <v>100</v>
      </c>
      <c r="C63" s="98"/>
      <c r="D63" s="58"/>
      <c r="F63"/>
      <c r="G63"/>
      <c r="H63" s="25"/>
      <c r="I63" s="26"/>
    </row>
    <row r="64" spans="1:9" x14ac:dyDescent="0.3">
      <c r="A64" s="1">
        <v>207</v>
      </c>
      <c r="C64" s="46" t="s">
        <v>101</v>
      </c>
      <c r="D64" s="9">
        <f>+'Worksheet for Clubs'!C64</f>
        <v>0</v>
      </c>
      <c r="E64" s="4"/>
      <c r="F64">
        <f t="shared" si="17"/>
        <v>207</v>
      </c>
      <c r="G64"/>
      <c r="H64" s="25">
        <f t="shared" si="18"/>
        <v>0</v>
      </c>
      <c r="I64" s="26">
        <f t="shared" si="19"/>
        <v>0</v>
      </c>
    </row>
    <row r="65" spans="1:9" x14ac:dyDescent="0.3">
      <c r="A65" s="1">
        <v>208</v>
      </c>
      <c r="C65" s="46" t="s">
        <v>102</v>
      </c>
      <c r="D65" s="9">
        <f>+'Worksheet for Clubs'!C65</f>
        <v>0</v>
      </c>
      <c r="E65" s="4"/>
      <c r="F65">
        <f t="shared" si="17"/>
        <v>208</v>
      </c>
      <c r="G65"/>
      <c r="H65" s="25">
        <f t="shared" si="18"/>
        <v>0</v>
      </c>
      <c r="I65" s="26">
        <f t="shared" si="19"/>
        <v>0</v>
      </c>
    </row>
    <row r="66" spans="1:9" x14ac:dyDescent="0.3">
      <c r="A66" s="1">
        <v>209</v>
      </c>
      <c r="C66" s="46" t="s">
        <v>103</v>
      </c>
      <c r="D66" s="9">
        <f>+'Worksheet for Clubs'!C66</f>
        <v>0</v>
      </c>
      <c r="E66" s="4"/>
      <c r="F66">
        <f t="shared" si="17"/>
        <v>209</v>
      </c>
      <c r="G66"/>
      <c r="H66" s="25">
        <f t="shared" si="18"/>
        <v>0</v>
      </c>
      <c r="I66" s="26">
        <f t="shared" si="19"/>
        <v>0</v>
      </c>
    </row>
    <row r="67" spans="1:9" x14ac:dyDescent="0.3">
      <c r="A67" s="1">
        <v>210</v>
      </c>
      <c r="C67" s="46" t="s">
        <v>104</v>
      </c>
      <c r="D67" s="9">
        <f>+'Worksheet for Clubs'!C67</f>
        <v>0</v>
      </c>
      <c r="E67" s="4"/>
      <c r="F67">
        <f t="shared" si="17"/>
        <v>210</v>
      </c>
      <c r="G67"/>
      <c r="H67" s="25">
        <f t="shared" si="18"/>
        <v>0</v>
      </c>
      <c r="I67" s="26">
        <f t="shared" si="19"/>
        <v>0</v>
      </c>
    </row>
    <row r="68" spans="1:9" ht="18.75" customHeight="1" x14ac:dyDescent="0.3">
      <c r="A68" s="1">
        <v>211</v>
      </c>
      <c r="C68" s="59" t="s">
        <v>105</v>
      </c>
      <c r="D68" s="9">
        <f>+'Worksheet for Clubs'!C68</f>
        <v>0</v>
      </c>
      <c r="E68" s="4"/>
      <c r="F68">
        <f t="shared" si="17"/>
        <v>211</v>
      </c>
      <c r="G68"/>
      <c r="H68" s="25" t="str">
        <f t="shared" ref="H68" si="20">IF(I68=0,"",I68)</f>
        <v/>
      </c>
      <c r="I68" s="26">
        <f t="shared" si="19"/>
        <v>0</v>
      </c>
    </row>
    <row r="69" spans="1:9" s="3" customFormat="1" ht="41.25" customHeight="1" x14ac:dyDescent="0.3">
      <c r="A69" s="13"/>
      <c r="B69" s="41" t="s">
        <v>59</v>
      </c>
      <c r="C69" s="45"/>
      <c r="D69" s="22"/>
      <c r="F69"/>
      <c r="G69"/>
      <c r="H69" s="25" t="str">
        <f t="shared" si="1"/>
        <v/>
      </c>
      <c r="I69" s="26"/>
    </row>
    <row r="70" spans="1:9" ht="36.75" customHeight="1" x14ac:dyDescent="0.3">
      <c r="A70" s="20">
        <v>965</v>
      </c>
      <c r="B70" s="42" t="s">
        <v>89</v>
      </c>
      <c r="C70" s="43"/>
      <c r="D70" s="9">
        <f>+'Worksheet for Clubs'!C70</f>
        <v>0</v>
      </c>
      <c r="F70">
        <f t="shared" ref="F70:F75" si="21">+A70</f>
        <v>965</v>
      </c>
      <c r="G70"/>
      <c r="H70" s="25" t="str">
        <f t="shared" si="1"/>
        <v/>
      </c>
      <c r="I70" s="26">
        <f t="shared" ref="I70:I75" si="22">+D70</f>
        <v>0</v>
      </c>
    </row>
    <row r="71" spans="1:9" ht="41.25" customHeight="1" x14ac:dyDescent="0.3">
      <c r="A71" s="20">
        <v>1063</v>
      </c>
      <c r="B71" s="42" t="s">
        <v>60</v>
      </c>
      <c r="C71" s="43"/>
      <c r="D71" s="9">
        <f>+'Worksheet for Clubs'!C71</f>
        <v>0</v>
      </c>
      <c r="F71">
        <f t="shared" si="21"/>
        <v>1063</v>
      </c>
      <c r="G71"/>
      <c r="H71" s="25" t="str">
        <f t="shared" si="1"/>
        <v/>
      </c>
      <c r="I71" s="26">
        <f t="shared" si="22"/>
        <v>0</v>
      </c>
    </row>
    <row r="72" spans="1:9" ht="35.1" customHeight="1" x14ac:dyDescent="0.3">
      <c r="A72" s="18">
        <v>966</v>
      </c>
      <c r="B72" s="42" t="s">
        <v>90</v>
      </c>
      <c r="C72" s="43"/>
      <c r="D72" s="9">
        <f>+'Worksheet for Clubs'!C72</f>
        <v>0</v>
      </c>
      <c r="F72">
        <f t="shared" si="21"/>
        <v>966</v>
      </c>
      <c r="G72"/>
      <c r="H72" s="25" t="str">
        <f t="shared" si="1"/>
        <v/>
      </c>
      <c r="I72" s="26">
        <f t="shared" si="22"/>
        <v>0</v>
      </c>
    </row>
    <row r="73" spans="1:9" ht="35.1" customHeight="1" x14ac:dyDescent="0.3">
      <c r="A73" s="18">
        <v>1286</v>
      </c>
      <c r="B73" s="42" t="s">
        <v>61</v>
      </c>
      <c r="C73" s="43"/>
      <c r="D73" s="9">
        <f>+'Worksheet for Clubs'!C73</f>
        <v>0</v>
      </c>
      <c r="F73">
        <f t="shared" si="21"/>
        <v>1286</v>
      </c>
      <c r="G73"/>
      <c r="H73" s="25" t="str">
        <f t="shared" si="1"/>
        <v/>
      </c>
      <c r="I73" s="26">
        <f t="shared" si="22"/>
        <v>0</v>
      </c>
    </row>
    <row r="74" spans="1:9" ht="35.1" customHeight="1" x14ac:dyDescent="0.3">
      <c r="A74" s="18">
        <v>967</v>
      </c>
      <c r="B74" s="42" t="s">
        <v>91</v>
      </c>
      <c r="C74" s="43"/>
      <c r="D74" s="9">
        <f>+'Worksheet for Clubs'!C74</f>
        <v>0</v>
      </c>
      <c r="F74">
        <f t="shared" si="21"/>
        <v>967</v>
      </c>
      <c r="G74"/>
      <c r="H74" s="25" t="str">
        <f t="shared" si="1"/>
        <v/>
      </c>
      <c r="I74" s="26">
        <f t="shared" si="22"/>
        <v>0</v>
      </c>
    </row>
    <row r="75" spans="1:9" ht="35.1" customHeight="1" x14ac:dyDescent="0.3">
      <c r="A75" s="18">
        <v>1318</v>
      </c>
      <c r="B75" s="42" t="s">
        <v>62</v>
      </c>
      <c r="D75" s="9">
        <f>+'Worksheet for Clubs'!C75</f>
        <v>0</v>
      </c>
      <c r="F75">
        <f t="shared" si="21"/>
        <v>1318</v>
      </c>
      <c r="G75"/>
      <c r="H75" s="25" t="str">
        <f t="shared" si="1"/>
        <v/>
      </c>
      <c r="I75" s="26">
        <f t="shared" si="22"/>
        <v>0</v>
      </c>
    </row>
    <row r="76" spans="1:9" ht="35.1" customHeight="1" x14ac:dyDescent="0.3">
      <c r="B76" s="65" t="s">
        <v>6</v>
      </c>
      <c r="C76" s="66"/>
      <c r="D76" s="22"/>
      <c r="F76"/>
      <c r="G76"/>
      <c r="H76" s="25"/>
      <c r="I76" s="26"/>
    </row>
    <row r="77" spans="1:9" ht="35.1" customHeight="1" x14ac:dyDescent="0.3">
      <c r="A77" s="1">
        <v>32</v>
      </c>
      <c r="B77" s="53" t="str">
        <f>'Worksheet for Clubs'!A77</f>
        <v>Main Clubhouse Age (enter age in years)</v>
      </c>
      <c r="C77" s="53"/>
      <c r="D77" s="9">
        <f>'Worksheet for Clubs'!C77</f>
        <v>0</v>
      </c>
      <c r="F77">
        <f t="shared" ref="F77:F78" si="23">+A77</f>
        <v>32</v>
      </c>
      <c r="G77"/>
      <c r="H77" s="25" t="str">
        <f t="shared" ref="H77:H78" si="24">IF(I77=0,"",I77)</f>
        <v/>
      </c>
      <c r="I77" s="26">
        <f t="shared" ref="I77:I78" si="25">+D77</f>
        <v>0</v>
      </c>
    </row>
    <row r="78" spans="1:9" ht="35.1" customHeight="1" x14ac:dyDescent="0.3">
      <c r="A78" s="1">
        <v>33</v>
      </c>
      <c r="B78" s="53" t="str">
        <f>'Worksheet for Clubs'!A78</f>
        <v xml:space="preserve">Main Clubhouse Size (enter square footage of Clubhouse) </v>
      </c>
      <c r="C78" s="53"/>
      <c r="D78" s="9">
        <f>'Worksheet for Clubs'!C78</f>
        <v>0</v>
      </c>
      <c r="F78">
        <f t="shared" si="23"/>
        <v>33</v>
      </c>
      <c r="G78"/>
      <c r="H78" s="25" t="str">
        <f t="shared" si="24"/>
        <v/>
      </c>
      <c r="I78" s="26">
        <f t="shared" si="25"/>
        <v>0</v>
      </c>
    </row>
    <row r="79" spans="1:9" ht="35.1" customHeight="1" x14ac:dyDescent="0.3">
      <c r="A79" s="1">
        <v>368</v>
      </c>
      <c r="B79" s="53" t="str">
        <f>'Worksheet for Clubs'!A79</f>
        <v>What is the Total Square Footage of All  Maintained Buildings</v>
      </c>
      <c r="C79" s="53"/>
      <c r="D79" s="9">
        <f>'Worksheet for Clubs'!C79</f>
        <v>0</v>
      </c>
      <c r="F79">
        <f t="shared" ref="F79" si="26">+A79</f>
        <v>368</v>
      </c>
      <c r="G79"/>
      <c r="H79" s="25" t="str">
        <f t="shared" ref="H79" si="27">IF(I79=0,"",I79)</f>
        <v/>
      </c>
      <c r="I79" s="26">
        <f t="shared" ref="I79" si="28">+D79</f>
        <v>0</v>
      </c>
    </row>
    <row r="80" spans="1:9" ht="35.1" customHeight="1" x14ac:dyDescent="0.3">
      <c r="B80" s="65" t="s">
        <v>144</v>
      </c>
      <c r="C80" s="66"/>
      <c r="D80" s="64"/>
      <c r="F80"/>
      <c r="G80"/>
      <c r="H80" s="25"/>
      <c r="I80" s="26"/>
    </row>
    <row r="81" spans="1:9" ht="35.1" customHeight="1" x14ac:dyDescent="0.3">
      <c r="A81" s="63">
        <v>226</v>
      </c>
      <c r="B81" s="53" t="s">
        <v>145</v>
      </c>
      <c r="C81" s="53"/>
      <c r="D81" s="9">
        <f>'Worksheet for Clubs'!C81</f>
        <v>0</v>
      </c>
      <c r="F81">
        <f t="shared" ref="F81:F82" si="29">+A81</f>
        <v>226</v>
      </c>
      <c r="G81"/>
      <c r="H81" s="25" t="str">
        <f t="shared" ref="H81:H82" si="30">IF(I81=0,"",I81)</f>
        <v/>
      </c>
      <c r="I81" s="26">
        <f t="shared" ref="I81:I82" si="31">+D81</f>
        <v>0</v>
      </c>
    </row>
    <row r="82" spans="1:9" ht="35.1" customHeight="1" x14ac:dyDescent="0.3">
      <c r="A82" s="63">
        <v>363</v>
      </c>
      <c r="B82" s="53" t="s">
        <v>146</v>
      </c>
      <c r="C82" s="53"/>
      <c r="D82" s="9">
        <f>'Worksheet for Clubs'!C82</f>
        <v>0</v>
      </c>
      <c r="F82">
        <f t="shared" si="29"/>
        <v>363</v>
      </c>
      <c r="G82"/>
      <c r="H82" s="25" t="str">
        <f t="shared" si="30"/>
        <v/>
      </c>
      <c r="I82" s="26">
        <f t="shared" si="31"/>
        <v>0</v>
      </c>
    </row>
    <row r="92" spans="1:9" x14ac:dyDescent="0.3">
      <c r="C92" s="2"/>
    </row>
    <row r="93" spans="1:9" x14ac:dyDescent="0.3">
      <c r="C93" s="2"/>
      <c r="D93" s="1"/>
    </row>
    <row r="94" spans="1:9" x14ac:dyDescent="0.3">
      <c r="C94" s="2"/>
      <c r="D94" s="1"/>
    </row>
    <row r="95" spans="1:9" x14ac:dyDescent="0.3">
      <c r="C95" s="2"/>
      <c r="D95" s="1"/>
    </row>
    <row r="96" spans="1:9" x14ac:dyDescent="0.3">
      <c r="D96" s="1"/>
    </row>
  </sheetData>
  <mergeCells count="11">
    <mergeCell ref="B55:C55"/>
    <mergeCell ref="B56:C56"/>
    <mergeCell ref="B57:C57"/>
    <mergeCell ref="B58:C58"/>
    <mergeCell ref="B59:C59"/>
    <mergeCell ref="B80:C80"/>
    <mergeCell ref="B60:C60"/>
    <mergeCell ref="B61:C61"/>
    <mergeCell ref="B62:C62"/>
    <mergeCell ref="B63:C63"/>
    <mergeCell ref="B76:C7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49CE906FA0BC4395816BF67BBD009F" ma:contentTypeVersion="16" ma:contentTypeDescription="Create a new document." ma:contentTypeScope="" ma:versionID="ed0b47c1d971c082bacef488d9be3998">
  <xsd:schema xmlns:xsd="http://www.w3.org/2001/XMLSchema" xmlns:xs="http://www.w3.org/2001/XMLSchema" xmlns:p="http://schemas.microsoft.com/office/2006/metadata/properties" xmlns:ns2="db4b7ccc-3d3c-4e34-a0ab-1d4ec6c07537" xmlns:ns3="3c8b997a-a988-4d8f-af19-d250c0830696" targetNamespace="http://schemas.microsoft.com/office/2006/metadata/properties" ma:root="true" ma:fieldsID="eab4a7d2bfddb5e648b1fdb4858191c9" ns2:_="" ns3:_="">
    <xsd:import namespace="db4b7ccc-3d3c-4e34-a0ab-1d4ec6c07537"/>
    <xsd:import namespace="3c8b997a-a988-4d8f-af19-d250c08306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Dat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4b7ccc-3d3c-4e34-a0ab-1d4ec6c075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Date" ma:index="16" nillable="true" ma:displayName="Date" ma:format="DateTime" ma:internalName="Date">
      <xsd:simpleType>
        <xsd:restriction base="dms:DateTime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d57380c5-3018-4cc8-b7f3-b609a79b5f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8b997a-a988-4d8f-af19-d250c0830696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225bd13-2097-4773-a97d-71f0124df1e5}" ma:internalName="TaxCatchAll" ma:showField="CatchAllData" ma:web="3c8b997a-a988-4d8f-af19-d250c08306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c8b997a-a988-4d8f-af19-d250c0830696" xsi:nil="true"/>
    <lcf76f155ced4ddcb4097134ff3c332f xmlns="db4b7ccc-3d3c-4e34-a0ab-1d4ec6c07537">
      <Terms xmlns="http://schemas.microsoft.com/office/infopath/2007/PartnerControls"/>
    </lcf76f155ced4ddcb4097134ff3c332f>
    <Date xmlns="db4b7ccc-3d3c-4e34-a0ab-1d4ec6c07537" xsi:nil="true"/>
  </documentManagement>
</p:properties>
</file>

<file path=customXml/itemProps1.xml><?xml version="1.0" encoding="utf-8"?>
<ds:datastoreItem xmlns:ds="http://schemas.openxmlformats.org/officeDocument/2006/customXml" ds:itemID="{3813CF49-F618-4488-BC93-2783BCF28771}"/>
</file>

<file path=customXml/itemProps2.xml><?xml version="1.0" encoding="utf-8"?>
<ds:datastoreItem xmlns:ds="http://schemas.openxmlformats.org/officeDocument/2006/customXml" ds:itemID="{9605D376-336B-472A-AE98-43C9C03695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535EFC-B50F-4105-B439-EF177A3E17FB}">
  <ds:schemaRefs>
    <ds:schemaRef ds:uri="http://schemas.microsoft.com/office/2006/metadata/properties"/>
    <ds:schemaRef ds:uri="http://schemas.microsoft.com/office/infopath/2007/PartnerControls"/>
    <ds:schemaRef ds:uri="11079908-da3e-43e9-8182-1d63b78d4795"/>
    <ds:schemaRef ds:uri="b783b9df-a290-4ee5-bbb8-9c30eb45909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Worksheet for Clubs</vt:lpstr>
      <vt:lpstr>Sheet1</vt:lpstr>
      <vt:lpstr>for Use by Club Benchmarking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Jim Boyle</dc:creator>
  <cp:keywords/>
  <dc:description/>
  <cp:lastModifiedBy>Teri Finan</cp:lastModifiedBy>
  <cp:revision/>
  <cp:lastPrinted>2016-06-24T18:59:01Z</cp:lastPrinted>
  <dcterms:created xsi:type="dcterms:W3CDTF">2016-05-02T14:07:05Z</dcterms:created>
  <dcterms:modified xsi:type="dcterms:W3CDTF">2025-02-28T20:37:14Z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0x0101007D49CE906FA0BC4395816BF67BBD009F</vt:lpwstr>
  </property>
</Properties>
</file>